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la\Documents\Dokumenti Kristina\"/>
    </mc:Choice>
  </mc:AlternateContent>
  <xr:revisionPtr revIDLastSave="0" documentId="13_ncr:1_{25CEE925-C742-4851-AE19-7BD2690A599A}" xr6:coauthVersionLast="36" xr6:coauthVersionMax="36" xr10:uidLastSave="{00000000-0000-0000-0000-000000000000}"/>
  <bookViews>
    <workbookView xWindow="0" yWindow="0" windowWidth="7650" windowHeight="3585" xr2:uid="{1A71DED4-8BDE-40D3-950F-C8675CB1D032}"/>
  </bookViews>
  <sheets>
    <sheet name="po datumima" sheetId="1" r:id="rId1"/>
  </sheets>
  <definedNames>
    <definedName name="_xlnm._FilterDatabase" localSheetId="0" hidden="1">'po datumima'!$A$8:$F$48</definedName>
    <definedName name="_xlnm.Print_Area" localSheetId="0">'po datumima'!$A$1:$F$53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7" i="1"/>
  <c r="D45" i="1"/>
  <c r="D21" i="1"/>
  <c r="D19" i="1"/>
  <c r="D10" i="1"/>
  <c r="D49" i="1" s="1"/>
</calcChain>
</file>

<file path=xl/sharedStrings.xml><?xml version="1.0" encoding="utf-8"?>
<sst xmlns="http://schemas.openxmlformats.org/spreadsheetml/2006/main" count="203" uniqueCount="165">
  <si>
    <t>primatelj</t>
  </si>
  <si>
    <t>OIB</t>
  </si>
  <si>
    <t>mjesto</t>
  </si>
  <si>
    <t>opis</t>
  </si>
  <si>
    <t>konto</t>
  </si>
  <si>
    <t xml:space="preserve">KOVAČIĆ KONZALTING društvo s ograničenom odgovornošću za savjetovanje i usluge  </t>
  </si>
  <si>
    <t>79608058419</t>
  </si>
  <si>
    <t xml:space="preserve">TROGIR 21220                                                </t>
  </si>
  <si>
    <t xml:space="preserve">32212     </t>
  </si>
  <si>
    <t xml:space="preserve">ALCA ZAGREB DOO                                                                 </t>
  </si>
  <si>
    <t>58353015102</t>
  </si>
  <si>
    <t xml:space="preserve">Zagreb                                                      </t>
  </si>
  <si>
    <t xml:space="preserve">32216     </t>
  </si>
  <si>
    <t/>
  </si>
  <si>
    <t xml:space="preserve">23958     </t>
  </si>
  <si>
    <t xml:space="preserve">SLUŽBENA PUTOVANJA                                                                                                                                                                                      </t>
  </si>
  <si>
    <t xml:space="preserve">MULTI ACTIVE 3 J.D.O.O.                                                         </t>
  </si>
  <si>
    <t>11032376842</t>
  </si>
  <si>
    <t xml:space="preserve">GALIŽANA 52216                                              </t>
  </si>
  <si>
    <t xml:space="preserve">422733    </t>
  </si>
  <si>
    <t xml:space="preserve">OSTALA OPREMA - OSTALO                                                                                                                                                                                  </t>
  </si>
  <si>
    <t xml:space="preserve">HRVATSKA RADIOTELEVIZIJA                                                        </t>
  </si>
  <si>
    <t>68419124305</t>
  </si>
  <si>
    <t xml:space="preserve">ZAGREB                                                      </t>
  </si>
  <si>
    <t xml:space="preserve">32339     </t>
  </si>
  <si>
    <t xml:space="preserve">OSTALE USLUGE PROMIDŽBE I INFORMIRANJA                                                                                                                                                                  </t>
  </si>
  <si>
    <t xml:space="preserve">FINE FOOD FAMILY GROUP D.O.O.                                                   </t>
  </si>
  <si>
    <t>95514756758</t>
  </si>
  <si>
    <t xml:space="preserve">GALIŽANA                                                    </t>
  </si>
  <si>
    <t xml:space="preserve">32224     </t>
  </si>
  <si>
    <t xml:space="preserve">NAMIRNICE - ŠKOLSKA KUHINJA                                                                                                                                                                             </t>
  </si>
  <si>
    <t xml:space="preserve">ALBI društvo s ograničenom odgovornošću za trgovinu i usluge                    </t>
  </si>
  <si>
    <t>74376972925</t>
  </si>
  <si>
    <t xml:space="preserve">52216 Galižana                                              </t>
  </si>
  <si>
    <t>15009470040</t>
  </si>
  <si>
    <t xml:space="preserve">PULA                                                        </t>
  </si>
  <si>
    <t xml:space="preserve">PIK VRBOVEC plus d.o.o.                                                         </t>
  </si>
  <si>
    <t>41976933718</t>
  </si>
  <si>
    <t xml:space="preserve">VRBOVEC                                                     </t>
  </si>
  <si>
    <t xml:space="preserve">VINDIJA, D.D. - PREHRAMBENA INDUSTRIJA                                          </t>
  </si>
  <si>
    <t>44138062462</t>
  </si>
  <si>
    <t xml:space="preserve">VARAŽDIN 42000                                              </t>
  </si>
  <si>
    <t xml:space="preserve">NUTKO J.D.O.O.                                                                  </t>
  </si>
  <si>
    <t>55705703111</t>
  </si>
  <si>
    <t xml:space="preserve">DONJI PUSTAKOVEC 40323                                      </t>
  </si>
  <si>
    <t xml:space="preserve">ZAGREBAČKA BANKA D.D.                                                           </t>
  </si>
  <si>
    <t>92963223473</t>
  </si>
  <si>
    <t xml:space="preserve">34311     </t>
  </si>
  <si>
    <t xml:space="preserve">USLUGE BANAKA                                                                                                                                                                                           </t>
  </si>
  <si>
    <t xml:space="preserve">37221     </t>
  </si>
  <si>
    <t xml:space="preserve">SUFINANCIRANJE CIJENE PRIJEVOZA                                                                                                                                                                         </t>
  </si>
  <si>
    <t xml:space="preserve">DOKUMENT IT d.o.o. za informatička rješenja                                     </t>
  </si>
  <si>
    <t>45392055435</t>
  </si>
  <si>
    <t xml:space="preserve">ZAGREB 10000                                                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</si>
  <si>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</si>
  <si>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</si>
  <si>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FUTURA trg. obrt, vl. Sandi Banko                                               </t>
  </si>
  <si>
    <t>43637257826</t>
  </si>
  <si>
    <t xml:space="preserve">POREČ                                                       </t>
  </si>
  <si>
    <t xml:space="preserve">32214     </t>
  </si>
  <si>
    <t xml:space="preserve">MATERIJAL I SREDSTVA ZA ČIŠĆENJE I ODRŽAVANJE                                                                                                                                                           </t>
  </si>
  <si>
    <t xml:space="preserve">SIGURNOST-BOLJUN D.O.O.                                                         </t>
  </si>
  <si>
    <t>12094021379</t>
  </si>
  <si>
    <t xml:space="preserve">32396     </t>
  </si>
  <si>
    <t xml:space="preserve">USLUGE ČUVANJA IMOVINE I OSOBA                                                                                                                                                                          </t>
  </si>
  <si>
    <t xml:space="preserve">PAJO D.O.O.                                                                     </t>
  </si>
  <si>
    <t>37008532093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</si>
  <si>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</si>
  <si>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</si>
  <si>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RIJEKA                                                      </t>
  </si>
  <si>
    <t xml:space="preserve">CROATIA OSIGURANJE                                                              </t>
  </si>
  <si>
    <t>26187994862</t>
  </si>
  <si>
    <t xml:space="preserve">32923     </t>
  </si>
  <si>
    <t xml:space="preserve">ELKRON d.o.o                                                                    </t>
  </si>
  <si>
    <t xml:space="preserve">32399     </t>
  </si>
  <si>
    <t xml:space="preserve">OSTALE NESPOMENUTE USLUGE                                                                                                                                                                               </t>
  </si>
  <si>
    <t xml:space="preserve">NARODNE NOVINE D.D.                                                             </t>
  </si>
  <si>
    <t>64546066176</t>
  </si>
  <si>
    <t xml:space="preserve">HRVATSKA ZAJEDNICA OŠ ZAG                                                       </t>
  </si>
  <si>
    <t xml:space="preserve">32941     </t>
  </si>
  <si>
    <t xml:space="preserve">TUZEMNE ČLANARINE                                                                                                                                                                                       </t>
  </si>
  <si>
    <t xml:space="preserve">LIHA INVEST D.O.O.                                                              </t>
  </si>
  <si>
    <t xml:space="preserve">VODNJAN                                                     </t>
  </si>
  <si>
    <t xml:space="preserve">32244     </t>
  </si>
  <si>
    <t xml:space="preserve">OSTALI MATERIJAL I DIJELOVI ZA TEKUĆE I INVEST. ODRŽAVANJE                                                                                                                                              </t>
  </si>
  <si>
    <t xml:space="preserve">BAUHAUS-ZAGREB, komanditno društvo za trgovinu i usluge                         </t>
  </si>
  <si>
    <t>71642207963</t>
  </si>
  <si>
    <t xml:space="preserve">ZAGREB 10090                                                </t>
  </si>
  <si>
    <t xml:space="preserve">32251     </t>
  </si>
  <si>
    <t xml:space="preserve"> SITNI INVENTAR                                                                                                                                                                                         </t>
  </si>
  <si>
    <t xml:space="preserve">HEP - OPSKRBA D.O.O.                                                            </t>
  </si>
  <si>
    <t>63073332379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</si>
  <si>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</si>
  <si>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</si>
  <si>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ISTRACOM DOO                                                                    </t>
  </si>
  <si>
    <t>57677093221</t>
  </si>
  <si>
    <t xml:space="preserve">CONTRADA DOO                                                                    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</si>
  <si>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</si>
  <si>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</si>
  <si>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A1 HRVATSKA d.o.o.                                                              </t>
  </si>
  <si>
    <t>29524210204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</si>
  <si>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</si>
  <si>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</si>
  <si>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HP - HRVATSKA POŠTA D.D.                                                        </t>
  </si>
  <si>
    <t>87311810356</t>
  </si>
  <si>
    <t xml:space="preserve">VELIKA GORICA                                               </t>
  </si>
  <si>
    <t xml:space="preserve">32313     </t>
  </si>
  <si>
    <t xml:space="preserve">POŠTARINA                                                                                                                                                                                               </t>
  </si>
  <si>
    <t xml:space="preserve">FINANCIJSKA AGENCIJA                                                            </t>
  </si>
  <si>
    <t xml:space="preserve">329995    </t>
  </si>
  <si>
    <t xml:space="preserve">OSTALI RASHODI                                                                                                                                                                                          </t>
  </si>
  <si>
    <t xml:space="preserve">PULAPROMET D.O.O.                                                               </t>
  </si>
  <si>
    <t xml:space="preserve">VODOVOD PULA D.O.O.                                                             </t>
  </si>
  <si>
    <t>19798348108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</si>
  <si>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</si>
  <si>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</si>
  <si>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 xml:space="preserve">DJEČJI VRTIĆI PETAR PAN VODNJAN                                                 </t>
  </si>
  <si>
    <t>12242845735</t>
  </si>
  <si>
    <t xml:space="preserve">OSTALE NAKNADE TROŠKOVA ZAPOSLENIMA                                                                                                                                                                     </t>
  </si>
  <si>
    <t xml:space="preserve">23223     </t>
  </si>
  <si>
    <t xml:space="preserve">ENERGIJA                                                                                                                                                                                                </t>
  </si>
  <si>
    <t>datum izvješća: 14 ožujka 2024.</t>
  </si>
  <si>
    <t xml:space="preserve">voditelj računovodstva: Kristina Vitasović Kliba                 </t>
  </si>
  <si>
    <t xml:space="preserve">odgovorna osoba: </t>
  </si>
  <si>
    <t xml:space="preserve">LITERATURA (PUBLIKACIJE, ČASOPISI, GLASILA, KNJIGE I OSTALO) </t>
  </si>
  <si>
    <t>ISTARSKA ŽUPANIJA</t>
  </si>
  <si>
    <t>PAZIN</t>
  </si>
  <si>
    <t>ZAPOSLENICI</t>
  </si>
  <si>
    <t>FILS D.O.O.</t>
  </si>
  <si>
    <t>PULA</t>
  </si>
  <si>
    <t>OSTALI RASHODI - IZLETI UČENIKA</t>
  </si>
  <si>
    <t>329992</t>
  </si>
  <si>
    <t>SUFINANCIRANJE CIJENE PRIJEVOZA</t>
  </si>
  <si>
    <t xml:space="preserve">PULA </t>
  </si>
  <si>
    <t>ZAGREB</t>
  </si>
  <si>
    <t>3111, 3113, 3114</t>
  </si>
  <si>
    <t>Bruto plaće</t>
  </si>
  <si>
    <t>Ostali rashodi za zaposlene</t>
  </si>
  <si>
    <t>Doprinos za zdravstveno osiguranje</t>
  </si>
  <si>
    <t>Naknade za prijevoz</t>
  </si>
  <si>
    <t>3121</t>
  </si>
  <si>
    <t>3132</t>
  </si>
  <si>
    <t>3212</t>
  </si>
  <si>
    <t>90017522601</t>
  </si>
  <si>
    <t>OBVEZE PROR. KORISNIKA ZA POVRAT U PRORAČUN (prehrana MZO)</t>
  </si>
  <si>
    <t xml:space="preserve">3211     </t>
  </si>
  <si>
    <t>ukupno</t>
  </si>
  <si>
    <t>67506743047</t>
  </si>
  <si>
    <t>29712872460</t>
  </si>
  <si>
    <t>85821130368</t>
  </si>
  <si>
    <t>78661516143</t>
  </si>
  <si>
    <t>27759560625</t>
  </si>
  <si>
    <t>27332507825</t>
  </si>
  <si>
    <t xml:space="preserve">LEPRINKA D.O.O.                                    </t>
  </si>
  <si>
    <t>67183498043</t>
  </si>
  <si>
    <t>MATERIJAL ZA HIGIJENSKE POTREBE I NJEGU, MATERIJAL I SREDSTVA ZA ČIŠĆENJE I ODRŽAVANJE</t>
  </si>
  <si>
    <t>PREMIJE OSIGURANJA ZAPOSLENIH, PREMIJE OSIGURANJA OSTALE IMOVINE</t>
  </si>
  <si>
    <t>plaćeni iznos (EUR)</t>
  </si>
  <si>
    <t xml:space="preserve">3214     </t>
  </si>
  <si>
    <t>INA - INDUSTRIJA NAFTE D.D.</t>
  </si>
  <si>
    <t>OBVEZNIK - ISPLATITELJ:</t>
  </si>
  <si>
    <t>Osnovna škola Vodnjan - Scuola elementare Dignano</t>
  </si>
  <si>
    <t>RKP: 10991</t>
  </si>
  <si>
    <t>INFORMACIJA O TROŠENJU SREDSTAVA</t>
  </si>
  <si>
    <t xml:space="preserve"> - VELJAČA 2024.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</si>
</sst>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49" fontId="1" fillId="0" borderId="0" xfId="0" applyNumberFormat="1" applyFont="1"/>
    <xf numFmtId="0" fontId="1" fillId="0" borderId="0" xfId="0" applyFont="1" applyFill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49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B2A1-AC8A-4AFA-AC56-031ED463FA2B}">
  <sheetPr>
    <pageSetUpPr fitToPage="1"/>
  </sheetPr>
  <dimension ref="A1:L56"/>
  <sheetViews>
    <sheetView tabSelected="1" topLeftCell="A16" workbookViewId="0">
      <selection activeCell="D45" sqref="D45"/>
    </sheetView>
  </sheetViews>
  <sheetFormatPr defaultRowHeight="12.75" x14ac:dyDescent="0.2"/>
  <cols>
    <col min="1" max="1" width="50.85546875" style="1" customWidth="1"/>
    <col min="2" max="2" width="12.7109375" style="3" customWidth="1"/>
    <col min="3" max="3" width="12.7109375" style="1" customWidth="1"/>
    <col min="4" max="4" width="15.42578125" style="5" bestFit="1" customWidth="1"/>
    <col min="5" max="5" width="10.7109375" style="3" customWidth="1"/>
    <col min="6" max="6" width="113.28515625" style="1" bestFit="1" customWidth="1"/>
    <col min="7" max="12" width="9.140625" style="4"/>
    <col min="13" max="16384" width="9.140625" style="1"/>
  </cols>
  <sheetData>
    <row r="1" spans="1:6" s="11" customFormat="1" ht="15" x14ac:dyDescent="0.25">
      <c r="A1" s="7" t="s">
        <v>160</v>
      </c>
      <c r="B1" s="7"/>
      <c r="C1" s="8"/>
      <c r="D1" s="9"/>
      <c r="E1" s="10"/>
    </row>
    <row r="2" spans="1:6" s="11" customFormat="1" ht="15" x14ac:dyDescent="0.25">
      <c r="A2" s="11" t="s">
        <v>161</v>
      </c>
      <c r="C2" s="8"/>
      <c r="D2" s="9"/>
      <c r="E2" s="10"/>
    </row>
    <row r="3" spans="1:6" s="11" customFormat="1" ht="15" x14ac:dyDescent="0.25">
      <c r="A3" s="11" t="s">
        <v>162</v>
      </c>
      <c r="C3" s="8"/>
      <c r="D3" s="9"/>
      <c r="E3" s="10"/>
    </row>
    <row r="4" spans="1:6" s="11" customFormat="1" ht="15" x14ac:dyDescent="0.25">
      <c r="C4" s="8"/>
      <c r="D4" s="9"/>
      <c r="E4" s="10"/>
    </row>
    <row r="5" spans="1:6" s="11" customFormat="1" ht="15" x14ac:dyDescent="0.25">
      <c r="A5" s="12" t="s">
        <v>163</v>
      </c>
      <c r="B5" s="12"/>
      <c r="C5" s="8"/>
      <c r="D5" s="9"/>
      <c r="E5" s="10"/>
    </row>
    <row r="6" spans="1:6" s="11" customFormat="1" ht="15" x14ac:dyDescent="0.25">
      <c r="A6" s="12" t="s">
        <v>164</v>
      </c>
      <c r="B6" s="12"/>
      <c r="C6" s="8"/>
      <c r="D6" s="9"/>
      <c r="E6" s="10"/>
    </row>
    <row r="8" spans="1:6" ht="30" x14ac:dyDescent="0.2">
      <c r="A8" s="16" t="s">
        <v>0</v>
      </c>
      <c r="B8" s="17" t="s">
        <v>1</v>
      </c>
      <c r="C8" s="16" t="s">
        <v>2</v>
      </c>
      <c r="D8" s="18" t="s">
        <v>157</v>
      </c>
      <c r="E8" s="17" t="s">
        <v>4</v>
      </c>
      <c r="F8" s="16" t="s">
        <v>3</v>
      </c>
    </row>
    <row r="9" spans="1:6" ht="15" x14ac:dyDescent="0.25">
      <c r="A9" s="13" t="s">
        <v>99</v>
      </c>
      <c r="B9" s="14" t="s">
        <v>100</v>
      </c>
      <c r="C9" s="13" t="s">
        <v>23</v>
      </c>
      <c r="D9" s="15">
        <v>162.79</v>
      </c>
      <c r="E9" s="14" t="s">
        <v>101</v>
      </c>
      <c r="F9" s="13" t="s">
        <v>102</v>
      </c>
    </row>
    <row r="10" spans="1:6" ht="15" x14ac:dyDescent="0.25">
      <c r="A10" s="13" t="s">
        <v>31</v>
      </c>
      <c r="B10" s="14" t="s">
        <v>32</v>
      </c>
      <c r="C10" s="13" t="s">
        <v>33</v>
      </c>
      <c r="D10" s="15">
        <f>446.77+483.59</f>
        <v>930.3599999999999</v>
      </c>
      <c r="E10" s="14" t="s">
        <v>29</v>
      </c>
      <c r="F10" s="13" t="s">
        <v>30</v>
      </c>
    </row>
    <row r="11" spans="1:6" ht="15" x14ac:dyDescent="0.25">
      <c r="A11" s="13" t="s">
        <v>9</v>
      </c>
      <c r="B11" s="14" t="s">
        <v>10</v>
      </c>
      <c r="C11" s="13" t="s">
        <v>11</v>
      </c>
      <c r="D11" s="15">
        <v>602.39</v>
      </c>
      <c r="E11" s="14" t="s">
        <v>12</v>
      </c>
      <c r="F11" s="13" t="s">
        <v>155</v>
      </c>
    </row>
    <row r="12" spans="1:6" ht="15" x14ac:dyDescent="0.25">
      <c r="A12" s="13" t="s">
        <v>85</v>
      </c>
      <c r="B12" s="14" t="s">
        <v>86</v>
      </c>
      <c r="C12" s="13" t="s">
        <v>87</v>
      </c>
      <c r="D12" s="15">
        <v>145.51</v>
      </c>
      <c r="E12" s="14" t="s">
        <v>88</v>
      </c>
      <c r="F12" s="13" t="s">
        <v>89</v>
      </c>
    </row>
    <row r="13" spans="1:6" ht="15" x14ac:dyDescent="0.25">
      <c r="A13" s="13" t="s">
        <v>96</v>
      </c>
      <c r="B13" s="14" t="s">
        <v>147</v>
      </c>
      <c r="C13" s="13" t="s">
        <v>82</v>
      </c>
      <c r="D13" s="15">
        <v>116.17</v>
      </c>
      <c r="E13" s="14" t="s">
        <v>97</v>
      </c>
      <c r="F13" s="13" t="s">
        <v>98</v>
      </c>
    </row>
    <row r="14" spans="1:6" ht="15" x14ac:dyDescent="0.25">
      <c r="A14" s="13" t="s">
        <v>70</v>
      </c>
      <c r="B14" s="14" t="s">
        <v>71</v>
      </c>
      <c r="C14" s="13" t="s">
        <v>35</v>
      </c>
      <c r="D14" s="15">
        <v>458.49</v>
      </c>
      <c r="E14" s="14" t="s">
        <v>72</v>
      </c>
      <c r="F14" s="13" t="s">
        <v>156</v>
      </c>
    </row>
    <row r="15" spans="1:6" ht="15" x14ac:dyDescent="0.25">
      <c r="A15" s="13" t="s">
        <v>116</v>
      </c>
      <c r="B15" s="14" t="s">
        <v>117</v>
      </c>
      <c r="C15" s="13" t="s">
        <v>82</v>
      </c>
      <c r="D15" s="15">
        <v>2226</v>
      </c>
      <c r="E15" s="14" t="s">
        <v>74</v>
      </c>
      <c r="F15" s="13" t="s">
        <v>75</v>
      </c>
    </row>
    <row r="16" spans="1:6" ht="15" x14ac:dyDescent="0.25">
      <c r="A16" s="13" t="s">
        <v>51</v>
      </c>
      <c r="B16" s="14" t="s">
        <v>52</v>
      </c>
      <c r="C16" s="13" t="s">
        <v>53</v>
      </c>
      <c r="D16" s="15">
        <v>190.36</v>
      </c>
      <c r="E16" s="14" t="s">
        <v>54</v>
      </c>
      <c r="F16" s="13" t="s">
        <v>55</v>
      </c>
    </row>
    <row r="17" spans="1:6" ht="15" x14ac:dyDescent="0.25">
      <c r="A17" s="13" t="s">
        <v>73</v>
      </c>
      <c r="B17" s="14" t="s">
        <v>148</v>
      </c>
      <c r="C17" s="13" t="s">
        <v>35</v>
      </c>
      <c r="D17" s="15">
        <v>125</v>
      </c>
      <c r="E17" s="14" t="s">
        <v>74</v>
      </c>
      <c r="F17" s="13" t="s">
        <v>75</v>
      </c>
    </row>
    <row r="18" spans="1:6" ht="15" x14ac:dyDescent="0.25">
      <c r="A18" s="13" t="s">
        <v>128</v>
      </c>
      <c r="B18" s="14" t="s">
        <v>34</v>
      </c>
      <c r="C18" s="13" t="s">
        <v>129</v>
      </c>
      <c r="D18" s="15">
        <v>812.5</v>
      </c>
      <c r="E18" s="14" t="s">
        <v>131</v>
      </c>
      <c r="F18" s="13" t="s">
        <v>130</v>
      </c>
    </row>
    <row r="19" spans="1:6" ht="15" x14ac:dyDescent="0.25">
      <c r="A19" s="13" t="s">
        <v>128</v>
      </c>
      <c r="B19" s="14" t="s">
        <v>34</v>
      </c>
      <c r="C19" s="13" t="s">
        <v>133</v>
      </c>
      <c r="D19" s="15">
        <f>5411.25+3708.9</f>
        <v>9120.15</v>
      </c>
      <c r="E19" s="14" t="s">
        <v>49</v>
      </c>
      <c r="F19" s="13" t="s">
        <v>132</v>
      </c>
    </row>
    <row r="20" spans="1:6" ht="15" x14ac:dyDescent="0.25">
      <c r="A20" s="13" t="s">
        <v>108</v>
      </c>
      <c r="B20" s="14" t="s">
        <v>149</v>
      </c>
      <c r="C20" s="13" t="s">
        <v>35</v>
      </c>
      <c r="D20" s="15">
        <v>1.66</v>
      </c>
      <c r="E20" s="14" t="s">
        <v>109</v>
      </c>
      <c r="F20" s="13" t="s">
        <v>110</v>
      </c>
    </row>
    <row r="21" spans="1:6" ht="15" x14ac:dyDescent="0.25">
      <c r="A21" s="13" t="s">
        <v>26</v>
      </c>
      <c r="B21" s="14" t="s">
        <v>27</v>
      </c>
      <c r="C21" s="13" t="s">
        <v>28</v>
      </c>
      <c r="D21" s="15">
        <f>976.25+1709.7</f>
        <v>2685.95</v>
      </c>
      <c r="E21" s="14" t="s">
        <v>29</v>
      </c>
      <c r="F21" s="13" t="s">
        <v>30</v>
      </c>
    </row>
    <row r="22" spans="1:6" ht="15" x14ac:dyDescent="0.25">
      <c r="A22" s="13" t="s">
        <v>56</v>
      </c>
      <c r="B22" s="14" t="s">
        <v>57</v>
      </c>
      <c r="C22" s="13" t="s">
        <v>58</v>
      </c>
      <c r="D22" s="15">
        <v>190.93</v>
      </c>
      <c r="E22" s="14" t="s">
        <v>59</v>
      </c>
      <c r="F22" s="13" t="s">
        <v>60</v>
      </c>
    </row>
    <row r="23" spans="1:6" ht="15" x14ac:dyDescent="0.25">
      <c r="A23" s="13" t="s">
        <v>90</v>
      </c>
      <c r="B23" s="14" t="s">
        <v>91</v>
      </c>
      <c r="C23" s="13" t="s">
        <v>23</v>
      </c>
      <c r="D23" s="15">
        <v>1779.64</v>
      </c>
      <c r="E23" s="14" t="s">
        <v>92</v>
      </c>
      <c r="F23" s="13" t="s">
        <v>93</v>
      </c>
    </row>
    <row r="24" spans="1:6" ht="15" x14ac:dyDescent="0.25">
      <c r="A24" s="13" t="s">
        <v>103</v>
      </c>
      <c r="B24" s="14" t="s">
        <v>104</v>
      </c>
      <c r="C24" s="13" t="s">
        <v>105</v>
      </c>
      <c r="D24" s="15">
        <v>22.78</v>
      </c>
      <c r="E24" s="14" t="s">
        <v>106</v>
      </c>
      <c r="F24" s="13" t="s">
        <v>107</v>
      </c>
    </row>
    <row r="25" spans="1:6" ht="15" x14ac:dyDescent="0.25">
      <c r="A25" s="13" t="s">
        <v>21</v>
      </c>
      <c r="B25" s="14" t="s">
        <v>22</v>
      </c>
      <c r="C25" s="13" t="s">
        <v>23</v>
      </c>
      <c r="D25" s="15">
        <v>10.62</v>
      </c>
      <c r="E25" s="14" t="s">
        <v>24</v>
      </c>
      <c r="F25" s="13" t="s">
        <v>25</v>
      </c>
    </row>
    <row r="26" spans="1:6" ht="15" x14ac:dyDescent="0.25">
      <c r="A26" s="13" t="s">
        <v>78</v>
      </c>
      <c r="B26" s="14" t="s">
        <v>150</v>
      </c>
      <c r="C26" s="13" t="s">
        <v>23</v>
      </c>
      <c r="D26" s="15">
        <v>55</v>
      </c>
      <c r="E26" s="14" t="s">
        <v>79</v>
      </c>
      <c r="F26" s="13" t="s">
        <v>80</v>
      </c>
    </row>
    <row r="27" spans="1:6" ht="15" x14ac:dyDescent="0.25">
      <c r="A27" s="13" t="s">
        <v>159</v>
      </c>
      <c r="B27" s="14" t="s">
        <v>151</v>
      </c>
      <c r="C27" s="13" t="s">
        <v>134</v>
      </c>
      <c r="D27" s="15">
        <v>360.1</v>
      </c>
      <c r="E27" s="14" t="s">
        <v>119</v>
      </c>
      <c r="F27" s="13" t="s">
        <v>120</v>
      </c>
    </row>
    <row r="28" spans="1:6" ht="15" x14ac:dyDescent="0.25">
      <c r="A28" s="13" t="s">
        <v>125</v>
      </c>
      <c r="B28" s="14" t="s">
        <v>143</v>
      </c>
      <c r="C28" s="13" t="s">
        <v>126</v>
      </c>
      <c r="D28" s="15">
        <v>1382.61</v>
      </c>
      <c r="E28" s="14" t="s">
        <v>14</v>
      </c>
      <c r="F28" s="13" t="s">
        <v>144</v>
      </c>
    </row>
    <row r="29" spans="1:6" ht="15" x14ac:dyDescent="0.25">
      <c r="A29" s="13" t="s">
        <v>94</v>
      </c>
      <c r="B29" s="14" t="s">
        <v>95</v>
      </c>
      <c r="C29" s="13" t="s">
        <v>35</v>
      </c>
      <c r="D29" s="15">
        <v>162.5</v>
      </c>
      <c r="E29" s="14" t="s">
        <v>54</v>
      </c>
      <c r="F29" s="13" t="s">
        <v>55</v>
      </c>
    </row>
    <row r="30" spans="1:6" ht="15" x14ac:dyDescent="0.25">
      <c r="A30" s="13" t="s">
        <v>5</v>
      </c>
      <c r="B30" s="14" t="s">
        <v>6</v>
      </c>
      <c r="C30" s="13" t="s">
        <v>7</v>
      </c>
      <c r="D30" s="15">
        <v>202.48</v>
      </c>
      <c r="E30" s="14" t="s">
        <v>8</v>
      </c>
      <c r="F30" s="13" t="s">
        <v>124</v>
      </c>
    </row>
    <row r="31" spans="1:6" ht="15" x14ac:dyDescent="0.25">
      <c r="A31" s="13" t="s">
        <v>153</v>
      </c>
      <c r="B31" s="14" t="s">
        <v>152</v>
      </c>
      <c r="C31" s="13" t="s">
        <v>69</v>
      </c>
      <c r="D31" s="15">
        <v>62.5</v>
      </c>
      <c r="E31" s="14" t="s">
        <v>54</v>
      </c>
      <c r="F31" s="13" t="s">
        <v>55</v>
      </c>
    </row>
    <row r="32" spans="1:6" ht="15" x14ac:dyDescent="0.25">
      <c r="A32" s="13" t="s">
        <v>81</v>
      </c>
      <c r="B32" s="14" t="s">
        <v>154</v>
      </c>
      <c r="C32" s="13" t="s">
        <v>82</v>
      </c>
      <c r="D32" s="15">
        <v>128.34</v>
      </c>
      <c r="E32" s="14" t="s">
        <v>83</v>
      </c>
      <c r="F32" s="13" t="s">
        <v>84</v>
      </c>
    </row>
    <row r="33" spans="1:6" ht="15" x14ac:dyDescent="0.25">
      <c r="A33" s="13" t="s">
        <v>16</v>
      </c>
      <c r="B33" s="14" t="s">
        <v>17</v>
      </c>
      <c r="C33" s="13" t="s">
        <v>18</v>
      </c>
      <c r="D33" s="15">
        <v>2475</v>
      </c>
      <c r="E33" s="14" t="s">
        <v>19</v>
      </c>
      <c r="F33" s="13" t="s">
        <v>20</v>
      </c>
    </row>
    <row r="34" spans="1:6" ht="15" x14ac:dyDescent="0.25">
      <c r="A34" s="13" t="s">
        <v>76</v>
      </c>
      <c r="B34" s="14" t="s">
        <v>77</v>
      </c>
      <c r="C34" s="13" t="s">
        <v>23</v>
      </c>
      <c r="D34" s="15">
        <v>132.47999999999999</v>
      </c>
      <c r="E34" s="14" t="s">
        <v>67</v>
      </c>
      <c r="F34" s="13" t="s">
        <v>68</v>
      </c>
    </row>
    <row r="35" spans="1:6" ht="15" x14ac:dyDescent="0.25">
      <c r="A35" s="13" t="s">
        <v>42</v>
      </c>
      <c r="B35" s="14" t="s">
        <v>43</v>
      </c>
      <c r="C35" s="13" t="s">
        <v>44</v>
      </c>
      <c r="D35" s="15">
        <v>19.41</v>
      </c>
      <c r="E35" s="14" t="s">
        <v>29</v>
      </c>
      <c r="F35" s="13" t="s">
        <v>30</v>
      </c>
    </row>
    <row r="36" spans="1:6" ht="15" x14ac:dyDescent="0.25">
      <c r="A36" s="13" t="s">
        <v>65</v>
      </c>
      <c r="B36" s="14" t="s">
        <v>66</v>
      </c>
      <c r="C36" s="13" t="s">
        <v>35</v>
      </c>
      <c r="D36" s="15">
        <v>66.95</v>
      </c>
      <c r="E36" s="14" t="s">
        <v>67</v>
      </c>
      <c r="F36" s="13" t="s">
        <v>68</v>
      </c>
    </row>
    <row r="37" spans="1:6" ht="15" x14ac:dyDescent="0.25">
      <c r="A37" s="13" t="s">
        <v>36</v>
      </c>
      <c r="B37" s="14" t="s">
        <v>37</v>
      </c>
      <c r="C37" s="13" t="s">
        <v>38</v>
      </c>
      <c r="D37" s="15">
        <v>443.13</v>
      </c>
      <c r="E37" s="14" t="s">
        <v>29</v>
      </c>
      <c r="F37" s="13" t="s">
        <v>30</v>
      </c>
    </row>
    <row r="38" spans="1:6" ht="15" x14ac:dyDescent="0.25">
      <c r="A38" s="13" t="s">
        <v>111</v>
      </c>
      <c r="B38" s="14">
        <v>96328250067</v>
      </c>
      <c r="C38" s="13" t="s">
        <v>35</v>
      </c>
      <c r="D38" s="15">
        <v>1372.5</v>
      </c>
      <c r="E38" s="14" t="s">
        <v>49</v>
      </c>
      <c r="F38" s="13" t="s">
        <v>50</v>
      </c>
    </row>
    <row r="39" spans="1:6" ht="15" x14ac:dyDescent="0.25">
      <c r="A39" s="13" t="s">
        <v>61</v>
      </c>
      <c r="B39" s="14" t="s">
        <v>62</v>
      </c>
      <c r="C39" s="13" t="s">
        <v>35</v>
      </c>
      <c r="D39" s="15">
        <v>114.49</v>
      </c>
      <c r="E39" s="14" t="s">
        <v>63</v>
      </c>
      <c r="F39" s="13" t="s">
        <v>64</v>
      </c>
    </row>
    <row r="40" spans="1:6" ht="15" x14ac:dyDescent="0.25">
      <c r="A40" s="13" t="s">
        <v>39</v>
      </c>
      <c r="B40" s="14" t="s">
        <v>40</v>
      </c>
      <c r="C40" s="13" t="s">
        <v>41</v>
      </c>
      <c r="D40" s="15">
        <v>433.15</v>
      </c>
      <c r="E40" s="14" t="s">
        <v>29</v>
      </c>
      <c r="F40" s="13" t="s">
        <v>30</v>
      </c>
    </row>
    <row r="41" spans="1:6" ht="15" x14ac:dyDescent="0.25">
      <c r="A41" s="13" t="s">
        <v>112</v>
      </c>
      <c r="B41" s="14" t="s">
        <v>113</v>
      </c>
      <c r="C41" s="13" t="s">
        <v>35</v>
      </c>
      <c r="D41" s="15">
        <v>139.1</v>
      </c>
      <c r="E41" s="14" t="s">
        <v>114</v>
      </c>
      <c r="F41" s="13" t="s">
        <v>115</v>
      </c>
    </row>
    <row r="42" spans="1:6" ht="15" x14ac:dyDescent="0.25">
      <c r="A42" s="13" t="s">
        <v>45</v>
      </c>
      <c r="B42" s="14" t="s">
        <v>46</v>
      </c>
      <c r="C42" s="13" t="s">
        <v>23</v>
      </c>
      <c r="D42" s="15">
        <v>81.19</v>
      </c>
      <c r="E42" s="14" t="s">
        <v>47</v>
      </c>
      <c r="F42" s="13" t="s">
        <v>48</v>
      </c>
    </row>
    <row r="43" spans="1:6" ht="15" x14ac:dyDescent="0.25">
      <c r="A43" s="13" t="s">
        <v>127</v>
      </c>
      <c r="B43" s="14"/>
      <c r="C43" s="13"/>
      <c r="D43" s="15">
        <v>45.8</v>
      </c>
      <c r="E43" s="14" t="s">
        <v>145</v>
      </c>
      <c r="F43" s="13" t="s">
        <v>15</v>
      </c>
    </row>
    <row r="44" spans="1:6" ht="15" x14ac:dyDescent="0.25">
      <c r="A44" s="13" t="s">
        <v>127</v>
      </c>
      <c r="B44" s="14" t="s">
        <v>13</v>
      </c>
      <c r="C44" s="13"/>
      <c r="D44" s="15">
        <v>103.85</v>
      </c>
      <c r="E44" s="14" t="s">
        <v>158</v>
      </c>
      <c r="F44" s="13" t="s">
        <v>118</v>
      </c>
    </row>
    <row r="45" spans="1:6" ht="15" x14ac:dyDescent="0.25">
      <c r="A45" s="13" t="s">
        <v>127</v>
      </c>
      <c r="B45" s="14"/>
      <c r="C45" s="13"/>
      <c r="D45" s="15">
        <f>11217.41+96474.31</f>
        <v>107691.72</v>
      </c>
      <c r="E45" s="14" t="s">
        <v>135</v>
      </c>
      <c r="F45" s="13" t="s">
        <v>136</v>
      </c>
    </row>
    <row r="46" spans="1:6" ht="15" x14ac:dyDescent="0.25">
      <c r="A46" s="13" t="s">
        <v>127</v>
      </c>
      <c r="B46" s="14"/>
      <c r="C46" s="13"/>
      <c r="D46" s="15">
        <v>1316.39</v>
      </c>
      <c r="E46" s="14" t="s">
        <v>140</v>
      </c>
      <c r="F46" s="13" t="s">
        <v>137</v>
      </c>
    </row>
    <row r="47" spans="1:6" ht="15" x14ac:dyDescent="0.25">
      <c r="A47" s="13" t="s">
        <v>127</v>
      </c>
      <c r="B47" s="14"/>
      <c r="C47" s="13"/>
      <c r="D47" s="15">
        <f>1835.59+15795.26</f>
        <v>17630.849999999999</v>
      </c>
      <c r="E47" s="14" t="s">
        <v>141</v>
      </c>
      <c r="F47" s="13" t="s">
        <v>138</v>
      </c>
    </row>
    <row r="48" spans="1:6" ht="15" x14ac:dyDescent="0.25">
      <c r="A48" s="13" t="s">
        <v>127</v>
      </c>
      <c r="B48" s="14"/>
      <c r="C48" s="13"/>
      <c r="D48" s="15">
        <f>507.28+2947.34</f>
        <v>3454.62</v>
      </c>
      <c r="E48" s="14" t="s">
        <v>142</v>
      </c>
      <c r="F48" s="13" t="s">
        <v>139</v>
      </c>
    </row>
    <row r="49" spans="1:6" ht="15" x14ac:dyDescent="0.25">
      <c r="A49" s="19" t="s">
        <v>146</v>
      </c>
      <c r="B49" s="20"/>
      <c r="C49" s="19"/>
      <c r="D49" s="21">
        <f>SUM(D9:D48)</f>
        <v>157455.46000000002</v>
      </c>
      <c r="E49" s="20"/>
      <c r="F49" s="19"/>
    </row>
    <row r="51" spans="1:6" x14ac:dyDescent="0.2">
      <c r="A51" s="2" t="s">
        <v>121</v>
      </c>
    </row>
    <row r="52" spans="1:6" x14ac:dyDescent="0.2">
      <c r="A52" s="2" t="s">
        <v>122</v>
      </c>
    </row>
    <row r="53" spans="1:6" x14ac:dyDescent="0.2">
      <c r="A53" s="2" t="s">
        <v>123</v>
      </c>
    </row>
    <row r="56" spans="1:6" x14ac:dyDescent="0.2">
      <c r="D56" s="6"/>
      <c r="E5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 datumima</vt:lpstr>
      <vt:lpstr>'po datumima'!Print_Area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Vitasović Kliba</dc:creator>
  <cp:lastModifiedBy>Kristina Vitasović Kliba</cp:lastModifiedBy>
  <dcterms:created xsi:type="dcterms:W3CDTF">2024-03-14T12:52:10Z</dcterms:created>
  <dcterms:modified xsi:type="dcterms:W3CDTF">2024-03-15T08:12:40Z</dcterms:modified>
</cp:coreProperties>
</file>