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la\Documents\Dokumenti Kristina\"/>
    </mc:Choice>
  </mc:AlternateContent>
  <xr:revisionPtr revIDLastSave="0" documentId="8_{1FBC0E40-589E-4EBD-9424-8EBE68B1BFE9}" xr6:coauthVersionLast="36" xr6:coauthVersionMax="36" xr10:uidLastSave="{00000000-0000-0000-0000-000000000000}"/>
  <bookViews>
    <workbookView xWindow="0" yWindow="0" windowWidth="11295" windowHeight="11040" xr2:uid="{C550ACD8-DAB0-4810-BB6E-45A2B04533E0}"/>
  </bookViews>
  <sheets>
    <sheet name="po datumima" sheetId="1" r:id="rId1"/>
  </sheets>
  <definedNames>
    <definedName name="_xlnm._FilterDatabase" localSheetId="0" hidden="1">'po datumima'!#REF!</definedName>
    <definedName name="_xlnm.Print_Area" localSheetId="0">'po datumima'!$A$1:$G$61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4" i="1"/>
  <c r="E49" i="1" l="1"/>
  <c r="E47" i="1"/>
  <c r="E38" i="1"/>
</calcChain>
</file>

<file path=xl/sharedStrings.xml><?xml version="1.0" encoding="utf-8"?>
<sst xmlns="http://schemas.openxmlformats.org/spreadsheetml/2006/main" count="230" uniqueCount="177">
  <si>
    <t>Naziv škole: OŠ Vodnjan - SE Dignano</t>
  </si>
  <si>
    <t xml:space="preserve">Adresa: Ulica Žuka 6 - Via delle Ginestre 6 </t>
  </si>
  <si>
    <t>OIB: 67897223243</t>
  </si>
  <si>
    <t>primatelj</t>
  </si>
  <si>
    <t>OIB</t>
  </si>
  <si>
    <t>mjesto</t>
  </si>
  <si>
    <t>plaćeni iznos</t>
  </si>
  <si>
    <t>konto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</si>
  <si>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</si>
  <si>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</si>
  <si>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ORNI-STAKLAR                                                                    </t>
  </si>
  <si>
    <t xml:space="preserve">JURŠIĆI                                                     </t>
  </si>
  <si>
    <t xml:space="preserve">32329     </t>
  </si>
  <si>
    <t xml:space="preserve">OSTALE USLUGE TEKUĆEG I INVEST. ODRŽAVANJA                                                                                                                                                              </t>
  </si>
  <si>
    <t xml:space="preserve">VINDIJA, D.D. - PREHRAMBENA INDUSTRIJA                                          </t>
  </si>
  <si>
    <t>44138062462</t>
  </si>
  <si>
    <t xml:space="preserve">32224     </t>
  </si>
  <si>
    <t xml:space="preserve">NAMIRNICE - ŠKOLSKA KUHINJA                                                                                                                                                                             </t>
  </si>
  <si>
    <t xml:space="preserve">AN&amp;SA d.o.o.                                                                    </t>
  </si>
  <si>
    <t>85991375283</t>
  </si>
  <si>
    <t xml:space="preserve">Galižana                                                    </t>
  </si>
  <si>
    <t xml:space="preserve">ALBI društvo s ograničenom odgovornošću za trgovinu i usluge                    </t>
  </si>
  <si>
    <t>74376972925</t>
  </si>
  <si>
    <t xml:space="preserve">52216 Galižana                                              </t>
  </si>
  <si>
    <t xml:space="preserve">PIK VRBOVEC plus d.o.o.                                                         </t>
  </si>
  <si>
    <t>41976933718</t>
  </si>
  <si>
    <t xml:space="preserve">VRBOVEC                                                     </t>
  </si>
  <si>
    <t xml:space="preserve">HRVATSKA RADIOTELEVIZIJA                                                        </t>
  </si>
  <si>
    <t>68419124305</t>
  </si>
  <si>
    <t xml:space="preserve">ZAGREB                                                      </t>
  </si>
  <si>
    <t xml:space="preserve">32339     </t>
  </si>
  <si>
    <t xml:space="preserve">OSTALE USLUGE PROMIDŽBE I INFORMIRANJA                                                                                                                                                                  </t>
  </si>
  <si>
    <t xml:space="preserve">DJEČJI VRTIĆI PETAR PAN VODNJAN                                                 </t>
  </si>
  <si>
    <t>12242845735</t>
  </si>
  <si>
    <t xml:space="preserve">VODNJAN                                                     </t>
  </si>
  <si>
    <t xml:space="preserve">32399     </t>
  </si>
  <si>
    <t xml:space="preserve">OSTALE NESPOMENUTE USLUGE                                                                                                                                                                               </t>
  </si>
  <si>
    <t xml:space="preserve">PAJO D.O.O.                                                                     </t>
  </si>
  <si>
    <t>37008532093</t>
  </si>
  <si>
    <t xml:space="preserve">PULA                                                        </t>
  </si>
  <si>
    <t xml:space="preserve">32219     </t>
  </si>
  <si>
    <t xml:space="preserve">OSTALI MATERIJAL ZA POTREBE REDOVNOG POSLOVANJA 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</si>
  <si>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</si>
  <si>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>58024236632</t>
  </si>
  <si>
    <t xml:space="preserve">GALIŽANA                                                    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</si>
  <si>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</si>
  <si>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</si>
  <si>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PINETA d.o.o.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</si>
  <si>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</si>
  <si>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</si>
  <si>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329995    </t>
  </si>
  <si>
    <t xml:space="preserve">OSTALI RASHODI                                                                                                                                                                                          </t>
  </si>
  <si>
    <t xml:space="preserve">VODOVOD PULA D.O.O.                                                             </t>
  </si>
  <si>
    <t>19798348108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</si>
  <si>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</si>
  <si>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ALCA ZAGREB DOO                                                                 </t>
  </si>
  <si>
    <t>58353015102</t>
  </si>
  <si>
    <t xml:space="preserve">Zagreb                                                      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</si>
  <si>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</si>
  <si>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</si>
  <si>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 xml:space="preserve">HEP - OPSKRBA D.O.O.                                                            </t>
  </si>
  <si>
    <t>63073332379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</si>
  <si>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</si>
  <si>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VITALIS VODA D.O.O.                                                             </t>
  </si>
  <si>
    <t>56561032745</t>
  </si>
  <si>
    <t xml:space="preserve">ŽMINJ                                                       </t>
  </si>
  <si>
    <t xml:space="preserve">OSTALE NAKNADE TROŠKOVA ZAPOSLENIMA                                                                                                                                                                     </t>
  </si>
  <si>
    <t xml:space="preserve">PERT d.o.o. za promet i usluge                                                  </t>
  </si>
  <si>
    <t>42255248046</t>
  </si>
  <si>
    <t xml:space="preserve">RIJEKA 51000                                                </t>
  </si>
  <si>
    <t xml:space="preserve">NARODNE NOVINE D.D.                                                             </t>
  </si>
  <si>
    <t>64546066176</t>
  </si>
  <si>
    <t xml:space="preserve">ISTRA AKCIJA                                                                    </t>
  </si>
  <si>
    <t>19573054627</t>
  </si>
  <si>
    <t xml:space="preserve">A1 HRVATSKA d.o.o.                                                              </t>
  </si>
  <si>
    <t>29524210204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</si>
  <si>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</si>
  <si>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</si>
  <si>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PULAPROMET D.O.O.                                                               </t>
  </si>
  <si>
    <t>96328250067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</si>
  <si>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</si>
  <si>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</si>
  <si>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</si>
  <si>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PEEM d.o.o.                                                                     </t>
  </si>
  <si>
    <t xml:space="preserve">CONTRADA D.O.O.                                                                 </t>
  </si>
  <si>
    <t>67506743047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</si>
  <si>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</si>
  <si>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</si>
  <si>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BON-TON                                                                         </t>
  </si>
  <si>
    <t>52931027628</t>
  </si>
  <si>
    <t xml:space="preserve">PEVEX DD                                                                        </t>
  </si>
  <si>
    <t xml:space="preserve">SESVETE                                                     </t>
  </si>
  <si>
    <t xml:space="preserve">32251     </t>
  </si>
  <si>
    <t xml:space="preserve"> SITNI INVENTAR                                                                                                                                                                                         </t>
  </si>
  <si>
    <t xml:space="preserve">FILS D.O.O.                                                                     </t>
  </si>
  <si>
    <t>15009470040</t>
  </si>
  <si>
    <t xml:space="preserve">LEPRINKA D.O.O.                                                                 </t>
  </si>
  <si>
    <t>27332507825</t>
  </si>
  <si>
    <t xml:space="preserve">RIJEKA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</si>
  <si>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</si>
  <si>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</si>
  <si>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DOKUMENT IT d.o.o. za informatička rješenja                                     </t>
  </si>
  <si>
    <t>45392055435</t>
  </si>
  <si>
    <t xml:space="preserve">ZAGREB 10000                                                </t>
  </si>
  <si>
    <t xml:space="preserve">MATER. I DJELOVI ZA TEKUĆE I INV.ODRŽ.GRAĐ.OBJEKATA                                                                                                                                                     </t>
  </si>
  <si>
    <t xml:space="preserve">GORKIERAK, OBRT VL. GORKI ERAK                                                  </t>
  </si>
  <si>
    <t>58896579606</t>
  </si>
  <si>
    <t xml:space="preserve">32321     </t>
  </si>
  <si>
    <t xml:space="preserve">USLUGE TEKUĆEG I INVEST. ODRŽAVANJA GRAĐEVINSKIH OBJEKATA                                                                                                                                               </t>
  </si>
  <si>
    <t xml:space="preserve">SMARTMEDIC za medicinu rada                                                     </t>
  </si>
  <si>
    <t>30685802517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</si>
  <si>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</si>
  <si>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</si>
  <si>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32369     </t>
  </si>
  <si>
    <t xml:space="preserve">OSTALE ZDRAVSTVENE I VETERINARSKE USLUGE                                                                                                                                                                </t>
  </si>
  <si>
    <t xml:space="preserve">SIGURNOST-BOLJUN D.O.O.                                                         </t>
  </si>
  <si>
    <t>12094021379</t>
  </si>
  <si>
    <t xml:space="preserve">32396     </t>
  </si>
  <si>
    <t xml:space="preserve">USLUGE ČUVANJA IMOVINE I OSOBA                                                                                                                                                                          </t>
  </si>
  <si>
    <t xml:space="preserve">ISTRACOM DOO                                                                    </t>
  </si>
  <si>
    <t>57677093221</t>
  </si>
  <si>
    <t xml:space="preserve">NAKLADA SLAP izdavačko i grafičko d.o.o.                                        </t>
  </si>
  <si>
    <t>70108447975</t>
  </si>
  <si>
    <t xml:space="preserve">JASTREBARSKO 10450                                          </t>
  </si>
  <si>
    <t xml:space="preserve">HP - HRVATSKA POŠTA D.D.      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</si>
  <si>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</si>
  <si>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</si>
  <si>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</si>
  <si>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</si>
  <si>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LIHA INVEST D.O.O.                                                              </t>
  </si>
  <si>
    <t>67183498043</t>
  </si>
  <si>
    <t xml:space="preserve">32244     </t>
  </si>
  <si>
    <t xml:space="preserve">OSTALI MATERIJAL I DIJELOVI ZA TEKUĆE I INVEST. ODRŽAVANJE                                                                                                                                              </t>
  </si>
  <si>
    <t xml:space="preserve">LAV PROJEKT društvo s ograničenom odgovornošću za usluge                        </t>
  </si>
  <si>
    <t>00569496704</t>
  </si>
  <si>
    <t xml:space="preserve">PULA 52100                                                  </t>
  </si>
  <si>
    <t xml:space="preserve">42262     </t>
  </si>
  <si>
    <t xml:space="preserve">GLAZBENI INSTRUMENTI I OPREMA                                                                                                                                                                           </t>
  </si>
  <si>
    <t xml:space="preserve">CROATIA POLIKLINIKA                                                             </t>
  </si>
  <si>
    <t>80848401890</t>
  </si>
  <si>
    <t xml:space="preserve">32319     </t>
  </si>
  <si>
    <t xml:space="preserve">OSTALE USLUGE ZA KOMUNIKACIJU I PRIJEVOZ                                                                                                                                                                </t>
  </si>
  <si>
    <t xml:space="preserve">FINE FOOD FAMILY GROUP D.O.O.                                                   </t>
  </si>
  <si>
    <t>95514756758</t>
  </si>
  <si>
    <t>IZVJEŠĆE O TROŠENJU SREDSTAVA ZA TRAVANJ 2024.</t>
  </si>
  <si>
    <t>ZAGREBAČKA BANKA D.D.</t>
  </si>
  <si>
    <t>92963223473</t>
  </si>
  <si>
    <t>ZAGREB</t>
  </si>
  <si>
    <t>32224</t>
  </si>
  <si>
    <t>32216</t>
  </si>
  <si>
    <t>329995</t>
  </si>
  <si>
    <t>58176662323</t>
  </si>
  <si>
    <t xml:space="preserve">FITTICH D.O.O.                                                         </t>
  </si>
  <si>
    <t>32231</t>
  </si>
  <si>
    <t>32211</t>
  </si>
  <si>
    <t xml:space="preserve"> /</t>
  </si>
  <si>
    <t>28019763406</t>
  </si>
  <si>
    <t>32241</t>
  </si>
  <si>
    <t>NASTAVNI ZAVOD ZA JAVNO ZDRAVSTVO IŽ</t>
  </si>
  <si>
    <t>73660371074</t>
  </si>
  <si>
    <t>49404696855</t>
  </si>
  <si>
    <t>TECHNIC TEAM D.O.O.</t>
  </si>
  <si>
    <t>VARAŽDIN 42001</t>
  </si>
  <si>
    <t>32341</t>
  </si>
  <si>
    <t>90629578695</t>
  </si>
  <si>
    <t>ZAPOSLENICI</t>
  </si>
  <si>
    <t>3214</t>
  </si>
  <si>
    <t>3211</t>
  </si>
  <si>
    <t>ZAPOSLENICI, POREZI, DOPRINOSI MIO</t>
  </si>
  <si>
    <t>3111, 3113, 3114</t>
  </si>
  <si>
    <t>Bruto plaće</t>
  </si>
  <si>
    <t>HZZO</t>
  </si>
  <si>
    <t>3132</t>
  </si>
  <si>
    <t>Doprinos za zdravstveno osiguranje</t>
  </si>
  <si>
    <t>3212</t>
  </si>
  <si>
    <t>Naknade za prijevoz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</si>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</sst>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0" xfId="0" applyFont="1" applyAlignment="1"/>
    <xf numFmtId="49" fontId="1" fillId="0" borderId="0" xfId="0" applyNumberFormat="1" applyFont="1" applyAlignme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2" borderId="0" xfId="0" applyFont="1" applyFill="1" applyBorder="1"/>
    <xf numFmtId="49" fontId="3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49" fontId="3" fillId="2" borderId="0" xfId="0" applyNumberFormat="1" applyFont="1" applyFill="1"/>
    <xf numFmtId="4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C065-9C85-440A-88A4-31B462AD0479}">
  <sheetPr>
    <pageSetUpPr fitToPage="1"/>
  </sheetPr>
  <dimension ref="A2:G61"/>
  <sheetViews>
    <sheetView tabSelected="1" workbookViewId="0">
      <selection activeCell="G43" sqref="G43"/>
    </sheetView>
  </sheetViews>
  <sheetFormatPr defaultRowHeight="12.75" x14ac:dyDescent="0.2"/>
  <cols>
    <col min="1" max="1" width="3.7109375" style="1" customWidth="1"/>
    <col min="2" max="2" width="34.42578125" style="1" customWidth="1"/>
    <col min="3" max="3" width="12.7109375" style="4" customWidth="1"/>
    <col min="4" max="4" width="12.7109375" style="1" customWidth="1"/>
    <col min="5" max="5" width="12.7109375" style="5" customWidth="1"/>
    <col min="6" max="6" width="15.140625" style="4" customWidth="1"/>
    <col min="7" max="7" width="116.42578125" style="1" bestFit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customHeight="1" x14ac:dyDescent="0.3">
      <c r="A6" s="12" t="s">
        <v>144</v>
      </c>
      <c r="B6" s="11"/>
      <c r="C6" s="11"/>
      <c r="D6" s="11"/>
      <c r="E6" s="11"/>
      <c r="F6" s="11"/>
      <c r="G6" s="11"/>
    </row>
    <row r="9" spans="1:7" x14ac:dyDescent="0.2">
      <c r="A9" s="16"/>
      <c r="B9" s="17" t="s">
        <v>3</v>
      </c>
      <c r="C9" s="18" t="s">
        <v>4</v>
      </c>
      <c r="D9" s="17" t="s">
        <v>5</v>
      </c>
      <c r="E9" s="19" t="s">
        <v>6</v>
      </c>
      <c r="F9" s="18" t="s">
        <v>7</v>
      </c>
      <c r="G9" s="17"/>
    </row>
    <row r="10" spans="1:7" x14ac:dyDescent="0.2">
      <c r="A10" s="9"/>
      <c r="B10" s="1" t="s">
        <v>74</v>
      </c>
      <c r="C10" s="4" t="s">
        <v>75</v>
      </c>
      <c r="D10" s="1" t="s">
        <v>29</v>
      </c>
      <c r="E10" s="15">
        <v>162.06</v>
      </c>
      <c r="F10" s="4" t="s">
        <v>76</v>
      </c>
      <c r="G10" s="1" t="s">
        <v>77</v>
      </c>
    </row>
    <row r="11" spans="1:7" x14ac:dyDescent="0.2">
      <c r="A11" s="9"/>
      <c r="B11" s="1" t="s">
        <v>21</v>
      </c>
      <c r="C11" s="4" t="s">
        <v>22</v>
      </c>
      <c r="D11" s="1" t="s">
        <v>23</v>
      </c>
      <c r="E11" s="15">
        <v>2705.38</v>
      </c>
      <c r="F11" s="4" t="s">
        <v>148</v>
      </c>
      <c r="G11" s="1" t="s">
        <v>17</v>
      </c>
    </row>
    <row r="12" spans="1:7" x14ac:dyDescent="0.2">
      <c r="A12" s="9"/>
      <c r="B12" s="1" t="s">
        <v>55</v>
      </c>
      <c r="C12" s="4" t="s">
        <v>56</v>
      </c>
      <c r="D12" s="1" t="s">
        <v>57</v>
      </c>
      <c r="E12" s="15">
        <v>571.99</v>
      </c>
      <c r="F12" s="4" t="s">
        <v>149</v>
      </c>
      <c r="G12" s="1" t="s">
        <v>59</v>
      </c>
    </row>
    <row r="13" spans="1:7" x14ac:dyDescent="0.2">
      <c r="A13" s="9"/>
      <c r="B13" s="1" t="s">
        <v>18</v>
      </c>
      <c r="C13" s="4" t="s">
        <v>19</v>
      </c>
      <c r="D13" s="1" t="s">
        <v>20</v>
      </c>
      <c r="E13" s="15">
        <v>4947.8</v>
      </c>
      <c r="F13" s="4" t="s">
        <v>148</v>
      </c>
      <c r="G13" s="1" t="s">
        <v>17</v>
      </c>
    </row>
    <row r="14" spans="1:7" x14ac:dyDescent="0.2">
      <c r="A14" s="9"/>
      <c r="B14" s="1" t="s">
        <v>88</v>
      </c>
      <c r="C14" s="4" t="s">
        <v>89</v>
      </c>
      <c r="D14" s="1" t="s">
        <v>57</v>
      </c>
      <c r="E14" s="15">
        <v>210</v>
      </c>
      <c r="F14" s="4" t="s">
        <v>58</v>
      </c>
      <c r="G14" s="1" t="s">
        <v>59</v>
      </c>
    </row>
    <row r="15" spans="1:7" x14ac:dyDescent="0.2">
      <c r="A15" s="9"/>
      <c r="B15" s="1" t="s">
        <v>84</v>
      </c>
      <c r="C15" s="4" t="s">
        <v>85</v>
      </c>
      <c r="D15" s="1" t="s">
        <v>34</v>
      </c>
      <c r="E15" s="15">
        <v>181.61</v>
      </c>
      <c r="F15" s="4" t="s">
        <v>86</v>
      </c>
      <c r="G15" s="1" t="s">
        <v>87</v>
      </c>
    </row>
    <row r="16" spans="1:7" x14ac:dyDescent="0.2">
      <c r="A16" s="9"/>
      <c r="B16" s="1" t="s">
        <v>138</v>
      </c>
      <c r="C16" s="4" t="s">
        <v>139</v>
      </c>
      <c r="D16" s="1" t="s">
        <v>29</v>
      </c>
      <c r="E16" s="15">
        <v>2229.7800000000002</v>
      </c>
      <c r="F16" s="4" t="s">
        <v>111</v>
      </c>
      <c r="G16" s="1" t="s">
        <v>112</v>
      </c>
    </row>
    <row r="17" spans="1:7" x14ac:dyDescent="0.2">
      <c r="A17" s="9"/>
      <c r="B17" s="1" t="s">
        <v>32</v>
      </c>
      <c r="C17" s="4" t="s">
        <v>33</v>
      </c>
      <c r="D17" s="1" t="s">
        <v>34</v>
      </c>
      <c r="E17" s="15">
        <v>2199.5</v>
      </c>
      <c r="F17" s="4" t="s">
        <v>35</v>
      </c>
      <c r="G17" s="1" t="s">
        <v>36</v>
      </c>
    </row>
    <row r="18" spans="1:7" x14ac:dyDescent="0.2">
      <c r="A18" s="9"/>
      <c r="B18" s="1" t="s">
        <v>101</v>
      </c>
      <c r="C18" s="4" t="s">
        <v>102</v>
      </c>
      <c r="D18" s="1" t="s">
        <v>103</v>
      </c>
      <c r="E18" s="15">
        <v>190.36</v>
      </c>
      <c r="F18" s="4" t="s">
        <v>99</v>
      </c>
      <c r="G18" s="1" t="s">
        <v>100</v>
      </c>
    </row>
    <row r="19" spans="1:7" x14ac:dyDescent="0.2">
      <c r="A19" s="9"/>
      <c r="B19" s="1" t="s">
        <v>94</v>
      </c>
      <c r="C19" s="4" t="s">
        <v>95</v>
      </c>
      <c r="D19" s="1" t="s">
        <v>39</v>
      </c>
      <c r="E19" s="15">
        <v>225</v>
      </c>
      <c r="F19" s="4" t="s">
        <v>140</v>
      </c>
      <c r="G19" s="1" t="s">
        <v>141</v>
      </c>
    </row>
    <row r="20" spans="1:7" x14ac:dyDescent="0.2">
      <c r="A20" s="9"/>
      <c r="B20" s="1" t="s">
        <v>94</v>
      </c>
      <c r="C20" s="4" t="s">
        <v>95</v>
      </c>
      <c r="D20" s="1" t="s">
        <v>39</v>
      </c>
      <c r="E20" s="15">
        <v>9626.83</v>
      </c>
      <c r="F20" s="14" t="s">
        <v>80</v>
      </c>
      <c r="G20" s="13" t="s">
        <v>81</v>
      </c>
    </row>
    <row r="21" spans="1:7" x14ac:dyDescent="0.2">
      <c r="A21" s="9"/>
      <c r="B21" s="1" t="s">
        <v>48</v>
      </c>
      <c r="C21" s="4" t="s">
        <v>49</v>
      </c>
      <c r="D21" s="1" t="s">
        <v>39</v>
      </c>
      <c r="E21" s="15">
        <v>19.920000000000002</v>
      </c>
      <c r="F21" s="4" t="s">
        <v>150</v>
      </c>
      <c r="G21" s="1" t="s">
        <v>51</v>
      </c>
    </row>
    <row r="22" spans="1:7" x14ac:dyDescent="0.2">
      <c r="A22" s="9"/>
      <c r="B22" s="1" t="s">
        <v>142</v>
      </c>
      <c r="C22" s="4" t="s">
        <v>143</v>
      </c>
      <c r="D22" s="1" t="s">
        <v>44</v>
      </c>
      <c r="E22" s="15">
        <v>16.7</v>
      </c>
      <c r="F22" s="4" t="s">
        <v>16</v>
      </c>
      <c r="G22" s="1" t="s">
        <v>17</v>
      </c>
    </row>
    <row r="23" spans="1:7" x14ac:dyDescent="0.2">
      <c r="A23" s="9"/>
      <c r="B23" s="1" t="s">
        <v>152</v>
      </c>
      <c r="C23" s="4" t="s">
        <v>151</v>
      </c>
      <c r="D23" s="1" t="s">
        <v>39</v>
      </c>
      <c r="E23" s="15">
        <v>94.66</v>
      </c>
      <c r="F23" s="4" t="s">
        <v>45</v>
      </c>
      <c r="G23" s="1" t="s">
        <v>46</v>
      </c>
    </row>
    <row r="24" spans="1:7" x14ac:dyDescent="0.2">
      <c r="A24" s="9"/>
      <c r="B24" s="1" t="s">
        <v>105</v>
      </c>
      <c r="C24" s="4" t="s">
        <v>106</v>
      </c>
      <c r="D24" s="1" t="s">
        <v>39</v>
      </c>
      <c r="E24" s="15">
        <v>120</v>
      </c>
      <c r="F24" s="4" t="s">
        <v>107</v>
      </c>
      <c r="G24" s="1" t="s">
        <v>108</v>
      </c>
    </row>
    <row r="25" spans="1:7" x14ac:dyDescent="0.2">
      <c r="A25" s="9"/>
      <c r="B25" s="1" t="s">
        <v>60</v>
      </c>
      <c r="C25" s="4" t="s">
        <v>61</v>
      </c>
      <c r="D25" s="1" t="s">
        <v>29</v>
      </c>
      <c r="E25" s="15">
        <v>2916.44</v>
      </c>
      <c r="F25" s="4" t="s">
        <v>153</v>
      </c>
      <c r="G25" s="1" t="s">
        <v>62</v>
      </c>
    </row>
    <row r="26" spans="1:7" x14ac:dyDescent="0.2">
      <c r="A26" s="9"/>
      <c r="B26" s="1" t="s">
        <v>124</v>
      </c>
      <c r="C26" s="4" t="s">
        <v>125</v>
      </c>
      <c r="D26" s="1" t="s">
        <v>126</v>
      </c>
      <c r="E26" s="15">
        <v>35.06</v>
      </c>
      <c r="F26" s="4" t="s">
        <v>127</v>
      </c>
      <c r="G26" s="1" t="s">
        <v>128</v>
      </c>
    </row>
    <row r="27" spans="1:7" x14ac:dyDescent="0.2">
      <c r="A27" s="9"/>
      <c r="B27" s="1" t="s">
        <v>27</v>
      </c>
      <c r="C27" s="4" t="s">
        <v>28</v>
      </c>
      <c r="D27" s="1" t="s">
        <v>29</v>
      </c>
      <c r="E27" s="15">
        <v>10.62</v>
      </c>
      <c r="F27" s="4" t="s">
        <v>30</v>
      </c>
      <c r="G27" s="1" t="s">
        <v>31</v>
      </c>
    </row>
    <row r="28" spans="1:7" x14ac:dyDescent="0.2">
      <c r="A28" s="9"/>
      <c r="B28" s="1" t="s">
        <v>72</v>
      </c>
      <c r="C28" s="4" t="s">
        <v>73</v>
      </c>
      <c r="D28" s="1" t="s">
        <v>39</v>
      </c>
      <c r="E28" s="15">
        <v>133.38999999999999</v>
      </c>
      <c r="F28" s="4" t="s">
        <v>35</v>
      </c>
      <c r="G28" s="1" t="s">
        <v>36</v>
      </c>
    </row>
    <row r="29" spans="1:7" x14ac:dyDescent="0.2">
      <c r="A29" s="9"/>
      <c r="B29" s="1" t="s">
        <v>119</v>
      </c>
      <c r="C29" s="4" t="s">
        <v>120</v>
      </c>
      <c r="D29" s="1" t="s">
        <v>39</v>
      </c>
      <c r="E29" s="15">
        <v>162.5</v>
      </c>
      <c r="F29" s="4" t="s">
        <v>99</v>
      </c>
      <c r="G29" s="1" t="s">
        <v>100</v>
      </c>
    </row>
    <row r="30" spans="1:7" x14ac:dyDescent="0.2">
      <c r="A30" s="9"/>
      <c r="B30" s="1" t="s">
        <v>133</v>
      </c>
      <c r="C30" s="4" t="s">
        <v>134</v>
      </c>
      <c r="D30" s="1" t="s">
        <v>135</v>
      </c>
      <c r="E30" s="15">
        <v>2189.63</v>
      </c>
      <c r="F30" s="4" t="s">
        <v>136</v>
      </c>
      <c r="G30" s="1" t="s">
        <v>137</v>
      </c>
    </row>
    <row r="31" spans="1:7" x14ac:dyDescent="0.2">
      <c r="A31" s="9"/>
      <c r="B31" s="1" t="s">
        <v>96</v>
      </c>
      <c r="C31" s="4" t="s">
        <v>97</v>
      </c>
      <c r="D31" s="1" t="s">
        <v>98</v>
      </c>
      <c r="E31" s="15">
        <v>62.5</v>
      </c>
      <c r="F31" s="4" t="s">
        <v>99</v>
      </c>
      <c r="G31" s="1" t="s">
        <v>100</v>
      </c>
    </row>
    <row r="32" spans="1:7" x14ac:dyDescent="0.2">
      <c r="A32" s="9"/>
      <c r="B32" s="1" t="s">
        <v>129</v>
      </c>
      <c r="C32" s="4" t="s">
        <v>130</v>
      </c>
      <c r="D32" s="1" t="s">
        <v>34</v>
      </c>
      <c r="E32" s="15">
        <v>57.54</v>
      </c>
      <c r="F32" s="4" t="s">
        <v>131</v>
      </c>
      <c r="G32" s="1" t="s">
        <v>132</v>
      </c>
    </row>
    <row r="33" spans="1:7" x14ac:dyDescent="0.2">
      <c r="A33" s="9"/>
      <c r="B33" s="1" t="s">
        <v>121</v>
      </c>
      <c r="C33" s="4" t="s">
        <v>122</v>
      </c>
      <c r="D33" s="1" t="s">
        <v>123</v>
      </c>
      <c r="E33" s="15">
        <v>154.99</v>
      </c>
      <c r="F33" s="4" t="s">
        <v>40</v>
      </c>
      <c r="G33" s="1" t="s">
        <v>41</v>
      </c>
    </row>
    <row r="34" spans="1:7" x14ac:dyDescent="0.2">
      <c r="A34" s="9"/>
      <c r="B34" s="1" t="s">
        <v>70</v>
      </c>
      <c r="C34" s="4" t="s">
        <v>71</v>
      </c>
      <c r="D34" s="1" t="s">
        <v>29</v>
      </c>
      <c r="E34" s="15">
        <v>755.36999999999989</v>
      </c>
      <c r="F34" s="4" t="s">
        <v>154</v>
      </c>
      <c r="G34" s="1" t="s">
        <v>82</v>
      </c>
    </row>
    <row r="35" spans="1:7" x14ac:dyDescent="0.2">
      <c r="A35" s="9"/>
      <c r="B35" s="1" t="s">
        <v>10</v>
      </c>
      <c r="C35" s="4" t="s">
        <v>155</v>
      </c>
      <c r="D35" s="1" t="s">
        <v>11</v>
      </c>
      <c r="E35" s="15">
        <v>100</v>
      </c>
      <c r="F35" s="4" t="s">
        <v>12</v>
      </c>
      <c r="G35" s="1" t="s">
        <v>13</v>
      </c>
    </row>
    <row r="36" spans="1:7" x14ac:dyDescent="0.2">
      <c r="A36" s="9"/>
      <c r="B36" s="1" t="s">
        <v>37</v>
      </c>
      <c r="C36" s="4" t="s">
        <v>38</v>
      </c>
      <c r="D36" s="1" t="s">
        <v>39</v>
      </c>
      <c r="E36" s="15">
        <v>78.88</v>
      </c>
      <c r="F36" s="4" t="s">
        <v>40</v>
      </c>
      <c r="G36" s="1" t="s">
        <v>41</v>
      </c>
    </row>
    <row r="37" spans="1:7" x14ac:dyDescent="0.2">
      <c r="A37" s="9"/>
      <c r="B37" s="1" t="s">
        <v>83</v>
      </c>
      <c r="C37" s="4" t="s">
        <v>156</v>
      </c>
      <c r="D37" s="1" t="s">
        <v>39</v>
      </c>
      <c r="E37" s="15">
        <v>244.64000000000001</v>
      </c>
      <c r="F37" s="4" t="s">
        <v>157</v>
      </c>
      <c r="G37" s="1" t="s">
        <v>104</v>
      </c>
    </row>
    <row r="38" spans="1:7" x14ac:dyDescent="0.2">
      <c r="A38" s="9"/>
      <c r="B38" s="1" t="s">
        <v>67</v>
      </c>
      <c r="C38" s="4" t="s">
        <v>68</v>
      </c>
      <c r="D38" s="1" t="s">
        <v>69</v>
      </c>
      <c r="E38" s="15">
        <f>465.2+503.01</f>
        <v>968.21</v>
      </c>
      <c r="F38" s="4" t="s">
        <v>16</v>
      </c>
      <c r="G38" s="1" t="s">
        <v>17</v>
      </c>
    </row>
    <row r="39" spans="1:7" x14ac:dyDescent="0.2">
      <c r="A39" s="9"/>
      <c r="B39" s="1" t="s">
        <v>90</v>
      </c>
      <c r="C39" s="4" t="s">
        <v>159</v>
      </c>
      <c r="D39" s="1" t="s">
        <v>91</v>
      </c>
      <c r="E39" s="15">
        <v>158.6</v>
      </c>
      <c r="F39" s="4" t="s">
        <v>92</v>
      </c>
      <c r="G39" s="1" t="s">
        <v>93</v>
      </c>
    </row>
    <row r="40" spans="1:7" x14ac:dyDescent="0.2">
      <c r="A40" s="9"/>
      <c r="B40" s="1" t="s">
        <v>24</v>
      </c>
      <c r="C40" s="4" t="s">
        <v>25</v>
      </c>
      <c r="D40" s="1" t="s">
        <v>26</v>
      </c>
      <c r="E40" s="15">
        <v>892.13</v>
      </c>
      <c r="F40" s="4" t="s">
        <v>148</v>
      </c>
      <c r="G40" s="1" t="s">
        <v>17</v>
      </c>
    </row>
    <row r="41" spans="1:7" x14ac:dyDescent="0.2">
      <c r="A41" s="9"/>
      <c r="B41" s="1" t="s">
        <v>47</v>
      </c>
      <c r="C41" s="4" t="s">
        <v>160</v>
      </c>
      <c r="D41" s="1" t="s">
        <v>39</v>
      </c>
      <c r="E41" s="15">
        <v>34.479999999999997</v>
      </c>
      <c r="F41" s="4" t="s">
        <v>40</v>
      </c>
      <c r="G41" s="1" t="s">
        <v>41</v>
      </c>
    </row>
    <row r="42" spans="1:7" x14ac:dyDescent="0.2">
      <c r="A42" s="9"/>
      <c r="B42" s="1" t="s">
        <v>78</v>
      </c>
      <c r="C42" s="4" t="s">
        <v>79</v>
      </c>
      <c r="D42" s="1" t="s">
        <v>39</v>
      </c>
      <c r="E42" s="15">
        <v>1372.5</v>
      </c>
      <c r="F42" s="4" t="s">
        <v>80</v>
      </c>
      <c r="G42" s="1" t="s">
        <v>81</v>
      </c>
    </row>
    <row r="43" spans="1:7" x14ac:dyDescent="0.2">
      <c r="A43" s="9"/>
      <c r="B43" s="1" t="s">
        <v>115</v>
      </c>
      <c r="C43" s="4" t="s">
        <v>116</v>
      </c>
      <c r="D43" s="1" t="s">
        <v>39</v>
      </c>
      <c r="E43" s="15">
        <v>101.21</v>
      </c>
      <c r="F43" s="4" t="s">
        <v>117</v>
      </c>
      <c r="G43" s="1" t="s">
        <v>118</v>
      </c>
    </row>
    <row r="44" spans="1:7" x14ac:dyDescent="0.2">
      <c r="A44" s="9"/>
      <c r="B44" s="1" t="s">
        <v>109</v>
      </c>
      <c r="C44" s="4" t="s">
        <v>110</v>
      </c>
      <c r="D44" s="1" t="s">
        <v>39</v>
      </c>
      <c r="E44" s="15">
        <v>50</v>
      </c>
      <c r="F44" s="4" t="s">
        <v>111</v>
      </c>
      <c r="G44" s="1" t="s">
        <v>112</v>
      </c>
    </row>
    <row r="45" spans="1:7" x14ac:dyDescent="0.2">
      <c r="A45" s="9"/>
      <c r="B45" s="1" t="s">
        <v>161</v>
      </c>
      <c r="C45" s="4" t="s">
        <v>43</v>
      </c>
      <c r="D45" s="1" t="s">
        <v>44</v>
      </c>
      <c r="E45" s="15">
        <v>607.5</v>
      </c>
      <c r="F45" s="4" t="s">
        <v>45</v>
      </c>
      <c r="G45" s="1" t="s">
        <v>46</v>
      </c>
    </row>
    <row r="46" spans="1:7" x14ac:dyDescent="0.2">
      <c r="A46" s="9"/>
      <c r="B46" s="1" t="s">
        <v>14</v>
      </c>
      <c r="C46" s="4" t="s">
        <v>15</v>
      </c>
      <c r="D46" s="1" t="s">
        <v>162</v>
      </c>
      <c r="E46" s="15">
        <v>2993.24</v>
      </c>
      <c r="F46" s="4" t="s">
        <v>148</v>
      </c>
      <c r="G46" s="1" t="s">
        <v>17</v>
      </c>
    </row>
    <row r="47" spans="1:7" x14ac:dyDescent="0.2">
      <c r="A47" s="9"/>
      <c r="B47" s="1" t="s">
        <v>63</v>
      </c>
      <c r="C47" s="4" t="s">
        <v>64</v>
      </c>
      <c r="D47" s="1" t="s">
        <v>65</v>
      </c>
      <c r="E47" s="15">
        <f>49.09+49.45</f>
        <v>98.54</v>
      </c>
      <c r="F47" s="4" t="s">
        <v>50</v>
      </c>
      <c r="G47" s="1" t="s">
        <v>51</v>
      </c>
    </row>
    <row r="48" spans="1:7" x14ac:dyDescent="0.2">
      <c r="A48" s="9"/>
      <c r="B48" s="1" t="s">
        <v>52</v>
      </c>
      <c r="C48" s="4" t="s">
        <v>53</v>
      </c>
      <c r="D48" s="1" t="s">
        <v>39</v>
      </c>
      <c r="E48" s="15">
        <v>455.35999999999996</v>
      </c>
      <c r="F48" s="4" t="s">
        <v>163</v>
      </c>
      <c r="G48" s="1" t="s">
        <v>54</v>
      </c>
    </row>
    <row r="49" spans="1:7" x14ac:dyDescent="0.2">
      <c r="A49" s="9"/>
      <c r="B49" s="1" t="s">
        <v>145</v>
      </c>
      <c r="C49" s="4" t="s">
        <v>146</v>
      </c>
      <c r="D49" s="1" t="s">
        <v>147</v>
      </c>
      <c r="E49" s="15">
        <f>0.32+90.11</f>
        <v>90.429999999999993</v>
      </c>
      <c r="F49" s="4" t="s">
        <v>8</v>
      </c>
      <c r="G49" s="1" t="s">
        <v>9</v>
      </c>
    </row>
    <row r="50" spans="1:7" x14ac:dyDescent="0.2">
      <c r="A50" s="9"/>
      <c r="B50" s="1" t="s">
        <v>158</v>
      </c>
      <c r="C50" s="4" t="s">
        <v>164</v>
      </c>
      <c r="D50" s="1" t="s">
        <v>39</v>
      </c>
      <c r="E50" s="15">
        <v>43.8</v>
      </c>
      <c r="F50" s="4" t="s">
        <v>113</v>
      </c>
      <c r="G50" s="1" t="s">
        <v>114</v>
      </c>
    </row>
    <row r="51" spans="1:7" x14ac:dyDescent="0.2">
      <c r="A51" s="9"/>
      <c r="B51" s="1" t="s">
        <v>165</v>
      </c>
      <c r="E51" s="15">
        <v>880.52</v>
      </c>
      <c r="F51" s="4" t="s">
        <v>167</v>
      </c>
      <c r="G51" s="1" t="s">
        <v>42</v>
      </c>
    </row>
    <row r="52" spans="1:7" x14ac:dyDescent="0.2">
      <c r="A52" s="9"/>
      <c r="B52" s="1" t="s">
        <v>165</v>
      </c>
      <c r="E52" s="15">
        <v>19.98</v>
      </c>
      <c r="F52" s="4" t="s">
        <v>166</v>
      </c>
      <c r="G52" s="1" t="s">
        <v>66</v>
      </c>
    </row>
    <row r="53" spans="1:7" x14ac:dyDescent="0.2">
      <c r="A53" s="9"/>
      <c r="B53" s="1" t="s">
        <v>168</v>
      </c>
      <c r="E53" s="15">
        <v>127878.94999999997</v>
      </c>
      <c r="F53" s="4" t="s">
        <v>169</v>
      </c>
      <c r="G53" s="1" t="s">
        <v>170</v>
      </c>
    </row>
    <row r="54" spans="1:7" x14ac:dyDescent="0.2">
      <c r="A54" s="9"/>
      <c r="B54" s="1" t="s">
        <v>171</v>
      </c>
      <c r="E54" s="15">
        <f>2144.32+18958.2</f>
        <v>21102.52</v>
      </c>
      <c r="F54" s="4" t="s">
        <v>172</v>
      </c>
      <c r="G54" s="1" t="s">
        <v>173</v>
      </c>
    </row>
    <row r="55" spans="1:7" x14ac:dyDescent="0.2">
      <c r="A55" s="9"/>
      <c r="B55" s="1" t="s">
        <v>165</v>
      </c>
      <c r="E55" s="15">
        <f>638.22+3658.99</f>
        <v>4297.21</v>
      </c>
      <c r="F55" s="4" t="s">
        <v>174</v>
      </c>
      <c r="G55" s="1" t="s">
        <v>175</v>
      </c>
    </row>
    <row r="56" spans="1:7" x14ac:dyDescent="0.2">
      <c r="A56" s="20"/>
      <c r="B56" s="21" t="s">
        <v>176</v>
      </c>
      <c r="C56" s="22"/>
      <c r="D56" s="21"/>
      <c r="E56" s="23">
        <f>SUM(E10:E55)</f>
        <v>192448.32999999996</v>
      </c>
      <c r="F56" s="22"/>
      <c r="G56" s="21"/>
    </row>
    <row r="57" spans="1:7" x14ac:dyDescent="0.2">
      <c r="A57" s="10"/>
      <c r="B57" s="6"/>
      <c r="C57" s="7"/>
      <c r="D57" s="6"/>
      <c r="E57" s="8"/>
      <c r="F57" s="7"/>
      <c r="G57" s="6"/>
    </row>
    <row r="59" spans="1:7" x14ac:dyDescent="0.2">
      <c r="B59" s="3"/>
    </row>
    <row r="60" spans="1:7" x14ac:dyDescent="0.2">
      <c r="B60" s="3"/>
    </row>
    <row r="61" spans="1:7" x14ac:dyDescent="0.2">
      <c r="B61" s="3"/>
    </row>
  </sheetData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datumima</vt:lpstr>
      <vt:lpstr>'po datumima'!Print_Area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Vitasović Kliba</dc:creator>
  <cp:lastModifiedBy>Kristina Vitasović Kliba</cp:lastModifiedBy>
  <cp:lastPrinted>2024-05-17T08:50:10Z</cp:lastPrinted>
  <dcterms:created xsi:type="dcterms:W3CDTF">2024-05-17T05:59:38Z</dcterms:created>
  <dcterms:modified xsi:type="dcterms:W3CDTF">2024-05-17T08:50:14Z</dcterms:modified>
</cp:coreProperties>
</file>