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zana\Desktop\SCAN\"/>
    </mc:Choice>
  </mc:AlternateContent>
  <xr:revisionPtr revIDLastSave="0" documentId="8_{B396BBB8-FAB5-483E-A083-38E4984D46EA}" xr6:coauthVersionLast="36" xr6:coauthVersionMax="36" xr10:uidLastSave="{00000000-0000-0000-0000-000000000000}"/>
  <bookViews>
    <workbookView xWindow="0" yWindow="0" windowWidth="7650" windowHeight="3585" xr2:uid="{9AAFD695-577F-421A-B965-DA7583D999CC}"/>
  </bookViews>
  <sheets>
    <sheet name="po datumima" sheetId="1" r:id="rId1"/>
  </sheets>
  <definedNames>
    <definedName name="_xlnm._FilterDatabase" localSheetId="0" hidden="1">'po datumima'!$A$10:$G$10</definedName>
    <definedName name="_xlnm.Print_Area" localSheetId="0">'po datumima'!$A$1:$G$55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E48" i="1"/>
  <c r="E49" i="1"/>
  <c r="E46" i="1"/>
  <c r="E47" i="1"/>
</calcChain>
</file>

<file path=xl/sharedStrings.xml><?xml version="1.0" encoding="utf-8"?>
<sst xmlns="http://schemas.openxmlformats.org/spreadsheetml/2006/main" count="193" uniqueCount="148">
  <si>
    <t>Naziv škole: OŠ Vodnjan - SE Dignano</t>
  </si>
  <si>
    <t xml:space="preserve">Adresa: Ulica Žuka 6 - Via delle Ginestre 6 </t>
  </si>
  <si>
    <t>OIB: 67897223243</t>
  </si>
  <si>
    <t>primatelj</t>
  </si>
  <si>
    <t>OIB</t>
  </si>
  <si>
    <t>mjesto</t>
  </si>
  <si>
    <t>plaćeni iznos</t>
  </si>
  <si>
    <t>konto</t>
  </si>
  <si>
    <t xml:space="preserve">AN&amp;SA d.o.o.                                                                    </t>
  </si>
  <si>
    <t>85991375283</t>
  </si>
  <si>
    <t xml:space="preserve">Galižana                                                    </t>
  </si>
  <si>
    <t xml:space="preserve">32224     </t>
  </si>
  <si>
    <t xml:space="preserve">NAMIRNICE - ŠKOLSKA KUHINJA                                                                                                                                                                             </t>
  </si>
  <si>
    <t xml:space="preserve">PIK VRBOVEC plus d.o.o.                                                         </t>
  </si>
  <si>
    <t>41976933718</t>
  </si>
  <si>
    <t xml:space="preserve">VRBOVEC                                                     </t>
  </si>
  <si>
    <t xml:space="preserve">VINDIJA, D.D. - PREHRAMBENA INDUSTRIJA                                          </t>
  </si>
  <si>
    <t>44138062462</t>
  </si>
  <si>
    <t xml:space="preserve">VARAŽDIN 42000                                              </t>
  </si>
  <si>
    <t xml:space="preserve">PERT d.o.o. za promet i usluge                                                  </t>
  </si>
  <si>
    <t>42255248046</t>
  </si>
  <si>
    <t xml:space="preserve">RIJEKA 51000                                                </t>
  </si>
  <si>
    <t xml:space="preserve">ALBI društvo s ograničenom odgovornošću za trgovinu i usluge                    </t>
  </si>
  <si>
    <t>74376972925</t>
  </si>
  <si>
    <t xml:space="preserve">52216 Galižana                                              </t>
  </si>
  <si>
    <t xml:space="preserve">OSTALE NAKNADE TROŠKOVA ZAPOSLENIMA                                                                                                                                                                     </t>
  </si>
  <si>
    <t xml:space="preserve">LA-VOR TRADE D.O.O.                                                             </t>
  </si>
  <si>
    <t>17617518061</t>
  </si>
  <si>
    <t xml:space="preserve">BUZET                                                       </t>
  </si>
  <si>
    <t xml:space="preserve">LORITRANS OBRT, VL. DANIEL PAOLETIĆ                                             </t>
  </si>
  <si>
    <t>48654669646</t>
  </si>
  <si>
    <t xml:space="preserve">VRSAR 52450                                                 </t>
  </si>
  <si>
    <t xml:space="preserve">329992    </t>
  </si>
  <si>
    <t xml:space="preserve">OSTALI RASHODI - IZLETI UČENIKA                                                                                                                                                                         </t>
  </si>
  <si>
    <t xml:space="preserve">DJEČJI VRTIĆI PETAR PAN VODNJAN                                                 </t>
  </si>
  <si>
    <t>12242845735</t>
  </si>
  <si>
    <t xml:space="preserve">VODNJAN                                                     </t>
  </si>
  <si>
    <t xml:space="preserve">32399     </t>
  </si>
  <si>
    <t xml:space="preserve">OSTALE NESPOMENUTE USLUGE                                                                                                                                                                               </t>
  </si>
  <si>
    <t xml:space="preserve">MIČULO D.O.O                                                                    </t>
  </si>
  <si>
    <t>28421423913</t>
  </si>
  <si>
    <t xml:space="preserve">32219     </t>
  </si>
  <si>
    <t xml:space="preserve">OSTALI MATERIJAL ZA POTREBE REDOVNOG POSLOVANJA                                                                                                                                                         </t>
  </si>
  <si>
    <t xml:space="preserve">PAJO D.O.O.                                                                     </t>
  </si>
  <si>
    <t>37008532093</t>
  </si>
  <si>
    <t xml:space="preserve">PULA                                                        </t>
  </si>
  <si>
    <t xml:space="preserve">32211     </t>
  </si>
  <si>
    <t xml:space="preserve">UREDSKI MATERIJAL                                                                                                                                                                                       </t>
  </si>
  <si>
    <t xml:space="preserve">NAKLADA SLAP izdavačko i grafičko d.o.o.                                        </t>
  </si>
  <si>
    <t>70108447975</t>
  </si>
  <si>
    <t xml:space="preserve">JASTREBARSKO 10450                                          </t>
  </si>
  <si>
    <t xml:space="preserve">HRVATSKA RADIOTELEVIZIJA                                                        </t>
  </si>
  <si>
    <t>68419124305</t>
  </si>
  <si>
    <t xml:space="preserve">ZAGREB                                                      </t>
  </si>
  <si>
    <t xml:space="preserve">32339     </t>
  </si>
  <si>
    <t xml:space="preserve">OSTALE USLUGE PROMIDŽBE I INFORMIRANJA                                                                                                                                                                  </t>
  </si>
  <si>
    <t xml:space="preserve">FINE FOOD FAMILY GROUP D.O.O.                                                   </t>
  </si>
  <si>
    <t>95514756758</t>
  </si>
  <si>
    <t xml:space="preserve">GALIŽANA                                                    </t>
  </si>
  <si>
    <t xml:space="preserve">FILS D.O.O.                                                                     </t>
  </si>
  <si>
    <t>15009470040</t>
  </si>
  <si>
    <t xml:space="preserve">37221     </t>
  </si>
  <si>
    <t xml:space="preserve">SUFINANCIRANJE CIJENE PRIJEVOZA                                                                                                                                                                         </t>
  </si>
  <si>
    <t xml:space="preserve">ELKRON d.o.o                                                                    </t>
  </si>
  <si>
    <t>29712872460</t>
  </si>
  <si>
    <t xml:space="preserve">PULAPROMET D.O.O.                                                               </t>
  </si>
  <si>
    <t>96328250067</t>
  </si>
  <si>
    <t xml:space="preserve">HP - HRVATSKA POŠTA D.D.                                                        </t>
  </si>
  <si>
    <t>87311810356</t>
  </si>
  <si>
    <t xml:space="preserve">VELIKA GORICA                                               </t>
  </si>
  <si>
    <t xml:space="preserve">32313     </t>
  </si>
  <si>
    <t xml:space="preserve">POŠTARINA                                                                                                                                                                                               </t>
  </si>
  <si>
    <t xml:space="preserve">A1 HRVATSKA d.o.o.                                                              </t>
  </si>
  <si>
    <t>29524210204</t>
  </si>
  <si>
    <t xml:space="preserve">32311     </t>
  </si>
  <si>
    <t xml:space="preserve">USLUGE TELEFONA, TELEFAKSA                                                                                                                                                                              </t>
  </si>
  <si>
    <t xml:space="preserve">GRAD VODNJAN                                                                    </t>
  </si>
  <si>
    <t xml:space="preserve">32349     </t>
  </si>
  <si>
    <t xml:space="preserve">OSTALE KOMUNALNE USLUGE                                                                                                                                                                                 </t>
  </si>
  <si>
    <t xml:space="preserve">POINT d.o.o                                                                     </t>
  </si>
  <si>
    <t xml:space="preserve">VARAŽDIN                                                    </t>
  </si>
  <si>
    <t xml:space="preserve">32389     </t>
  </si>
  <si>
    <t xml:space="preserve">OSTALE RAČUNALNE USLUGE                                                                                                                                                                                 </t>
  </si>
  <si>
    <t xml:space="preserve">LIHA INVEST D.O.O.                                                              </t>
  </si>
  <si>
    <t>67183498043</t>
  </si>
  <si>
    <t xml:space="preserve">32244     </t>
  </si>
  <si>
    <t xml:space="preserve">OSTALI MATERIJAL I DIJELOVI ZA TEKUĆE I INVEST. ODRŽAVANJE                                                                                                                                              </t>
  </si>
  <si>
    <t xml:space="preserve">ISTRACOM DOO                                                                    </t>
  </si>
  <si>
    <t>57677093221</t>
  </si>
  <si>
    <t xml:space="preserve">SIGURNOST-BOLJUN D.O.O.                                                         </t>
  </si>
  <si>
    <t>12094021379</t>
  </si>
  <si>
    <t xml:space="preserve">32396     </t>
  </si>
  <si>
    <t xml:space="preserve">USLUGE ČUVANJA IMOVINE I OSOBA                                                                                                                                                                          </t>
  </si>
  <si>
    <t xml:space="preserve">ALCA ZAGREB DOO                                                                 </t>
  </si>
  <si>
    <t>58353015102</t>
  </si>
  <si>
    <t xml:space="preserve">Zagreb                                                      </t>
  </si>
  <si>
    <t xml:space="preserve">32216     </t>
  </si>
  <si>
    <t xml:space="preserve">MATERIJAL ZA HIGIJENSKE POTREBE I NJEGU                                                                                                                                                                 </t>
  </si>
  <si>
    <t xml:space="preserve">LEPRINKA D.O.O.                                                                 </t>
  </si>
  <si>
    <t>27332507825</t>
  </si>
  <si>
    <t xml:space="preserve">RIJEKA                                                      </t>
  </si>
  <si>
    <t xml:space="preserve">DOKUMENT IT d.o.o. za informatička rješenja                                     </t>
  </si>
  <si>
    <t>45392055435</t>
  </si>
  <si>
    <t xml:space="preserve">ZAGREB 10000                                                </t>
  </si>
  <si>
    <t xml:space="preserve">CONTRADA D.O.O.                                                                 </t>
  </si>
  <si>
    <t>67506743047</t>
  </si>
  <si>
    <t xml:space="preserve">32342     </t>
  </si>
  <si>
    <t xml:space="preserve">IZNOŠENJE I ODVOZ SMEĆA                                                                                                                                                                                 </t>
  </si>
  <si>
    <t xml:space="preserve">RIJEKA TRANS D.O.O.                                                             </t>
  </si>
  <si>
    <t>08418011938</t>
  </si>
  <si>
    <t xml:space="preserve">KUKULJANOVO 51227                                           </t>
  </si>
  <si>
    <t xml:space="preserve">32234     </t>
  </si>
  <si>
    <t xml:space="preserve">BENZIN I LOŽ ULJE                                                                                                                                                                                       </t>
  </si>
  <si>
    <t xml:space="preserve">FINANCIJSKA AGENCIJA                                                            </t>
  </si>
  <si>
    <t>85821130368</t>
  </si>
  <si>
    <t xml:space="preserve">329995    </t>
  </si>
  <si>
    <t xml:space="preserve">OSTALI RASHODI                                                                                                                                                                                          </t>
  </si>
  <si>
    <t xml:space="preserve">VITALIS VODA D.O.O.                                                             </t>
  </si>
  <si>
    <t>56561032745</t>
  </si>
  <si>
    <t xml:space="preserve">ŽMINJ                                                       </t>
  </si>
  <si>
    <t xml:space="preserve">NARODNE NOVINE D.D.                                                             </t>
  </si>
  <si>
    <t>64546066176</t>
  </si>
  <si>
    <t xml:space="preserve">TECHNIC TEAM                                                                    </t>
  </si>
  <si>
    <t>58024236632</t>
  </si>
  <si>
    <t xml:space="preserve">SLUŽBENA PUTOVANJA                                                                                                                                                                                      </t>
  </si>
  <si>
    <t>IZVJEŠĆE O TROŠENJU SREDSTAVA ZA OŽUJAK 2024.</t>
  </si>
  <si>
    <t>32225</t>
  </si>
  <si>
    <t xml:space="preserve">3211     </t>
  </si>
  <si>
    <t xml:space="preserve">3214     </t>
  </si>
  <si>
    <t>3111, 3113, 3114</t>
  </si>
  <si>
    <t>Bruto plaće</t>
  </si>
  <si>
    <t>3121</t>
  </si>
  <si>
    <t>Ostali rashodi za zaposlene</t>
  </si>
  <si>
    <t>3132</t>
  </si>
  <si>
    <t>Doprinos za zdravstveno osiguranje</t>
  </si>
  <si>
    <t>3212</t>
  </si>
  <si>
    <t>Naknade za prijevoz</t>
  </si>
  <si>
    <t>ZAPOSLENICI</t>
  </si>
  <si>
    <t>ZAGREBAČKA BANKA D.D.</t>
  </si>
  <si>
    <t>3431</t>
  </si>
  <si>
    <t xml:space="preserve">BANKARSKE USLUGE I USLUGE PLATNOG PROMETA                                                                                                                                                     </t>
  </si>
  <si>
    <t>ZAPOSLENICI, POREZI, DOPRINOSI MIO</t>
  </si>
  <si>
    <t>HZZO</t>
  </si>
  <si>
    <t>UKUPNO</t>
  </si>
  <si>
    <t>80947211460</t>
  </si>
  <si>
    <t>15554218499</t>
  </si>
  <si>
    <t>ZAGREB</t>
  </si>
  <si>
    <t>92963223473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</si>
</sst>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1" fillId="0" borderId="0" xfId="0" applyNumberFormat="1" applyFont="1"/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2" xfId="0" applyFont="1" applyBorder="1"/>
    <xf numFmtId="49" fontId="1" fillId="0" borderId="2" xfId="0" applyNumberFormat="1" applyFont="1" applyBorder="1"/>
    <xf numFmtId="2" fontId="1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wrapText="1"/>
    </xf>
    <xf numFmtId="4" fontId="1" fillId="0" borderId="0" xfId="0" applyNumberFormat="1" applyFont="1" applyAlignment="1">
      <alignment horizontal="right"/>
    </xf>
    <xf numFmtId="0" fontId="3" fillId="2" borderId="1" xfId="0" applyFont="1" applyFill="1" applyBorder="1"/>
    <xf numFmtId="0" fontId="3" fillId="2" borderId="0" xfId="0" applyFont="1" applyFill="1" applyBorder="1"/>
    <xf numFmtId="49" fontId="3" fillId="2" borderId="0" xfId="0" applyNumberFormat="1" applyFont="1" applyFill="1" applyBorder="1"/>
    <xf numFmtId="2" fontId="3" fillId="2" borderId="0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3" fillId="2" borderId="0" xfId="0" applyFont="1" applyFill="1"/>
    <xf numFmtId="49" fontId="3" fillId="2" borderId="0" xfId="0" applyNumberFormat="1" applyFont="1" applyFill="1"/>
    <xf numFmtId="4" fontId="3" fillId="2" borderId="0" xfId="0" applyNumberFormat="1" applyFont="1" applyFill="1" applyAlignment="1">
      <alignment horizontal="right"/>
    </xf>
    <xf numFmtId="0" fontId="7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269B2-D8A2-498F-A066-56C02946D052}">
  <sheetPr>
    <pageSetUpPr fitToPage="1"/>
  </sheetPr>
  <dimension ref="A2:G55"/>
  <sheetViews>
    <sheetView tabSelected="1" workbookViewId="0">
      <selection activeCell="G36" sqref="G36"/>
    </sheetView>
  </sheetViews>
  <sheetFormatPr defaultRowHeight="12.75" x14ac:dyDescent="0.2"/>
  <cols>
    <col min="1" max="1" width="3.7109375" style="1" customWidth="1"/>
    <col min="2" max="2" width="38.140625" style="1" customWidth="1"/>
    <col min="3" max="3" width="12.7109375" style="5" customWidth="1"/>
    <col min="4" max="4" width="12.7109375" style="1" customWidth="1"/>
    <col min="5" max="5" width="12.7109375" style="6" customWidth="1"/>
    <col min="6" max="6" width="10.7109375" style="5" customWidth="1"/>
    <col min="7" max="7" width="113.28515625" style="1" bestFit="1" customWidth="1"/>
    <col min="8" max="16384" width="9.140625" style="1"/>
  </cols>
  <sheetData>
    <row r="2" spans="1:7" ht="15.75" x14ac:dyDescent="0.25">
      <c r="A2" s="2" t="s">
        <v>0</v>
      </c>
    </row>
    <row r="3" spans="1:7" ht="15.75" x14ac:dyDescent="0.25">
      <c r="A3" s="2" t="s">
        <v>1</v>
      </c>
    </row>
    <row r="4" spans="1:7" ht="15.75" x14ac:dyDescent="0.25">
      <c r="A4" s="2" t="s">
        <v>2</v>
      </c>
    </row>
    <row r="6" spans="1:7" ht="18.75" customHeight="1" x14ac:dyDescent="0.3">
      <c r="A6" s="23" t="s">
        <v>125</v>
      </c>
      <c r="B6" s="23"/>
      <c r="C6" s="23"/>
      <c r="D6" s="23"/>
      <c r="E6" s="13"/>
      <c r="F6" s="13"/>
      <c r="G6" s="13"/>
    </row>
    <row r="10" spans="1:7" x14ac:dyDescent="0.2">
      <c r="A10" s="15"/>
      <c r="B10" s="16" t="s">
        <v>3</v>
      </c>
      <c r="C10" s="17" t="s">
        <v>4</v>
      </c>
      <c r="D10" s="16" t="s">
        <v>5</v>
      </c>
      <c r="E10" s="18" t="s">
        <v>6</v>
      </c>
      <c r="F10" s="17" t="s">
        <v>7</v>
      </c>
      <c r="G10" s="16"/>
    </row>
    <row r="11" spans="1:7" x14ac:dyDescent="0.2">
      <c r="A11" s="11"/>
      <c r="B11" s="1" t="s">
        <v>72</v>
      </c>
      <c r="C11" s="5" t="s">
        <v>73</v>
      </c>
      <c r="D11" s="1" t="s">
        <v>53</v>
      </c>
      <c r="E11" s="14">
        <v>162.06</v>
      </c>
      <c r="F11" s="5" t="s">
        <v>74</v>
      </c>
      <c r="G11" s="1" t="s">
        <v>75</v>
      </c>
    </row>
    <row r="12" spans="1:7" s="3" customFormat="1" x14ac:dyDescent="0.2">
      <c r="A12" s="10"/>
      <c r="B12" s="1" t="s">
        <v>22</v>
      </c>
      <c r="C12" s="5" t="s">
        <v>23</v>
      </c>
      <c r="D12" s="1" t="s">
        <v>24</v>
      </c>
      <c r="E12" s="14">
        <v>780.79</v>
      </c>
      <c r="F12" s="5" t="s">
        <v>126</v>
      </c>
      <c r="G12" s="1" t="s">
        <v>12</v>
      </c>
    </row>
    <row r="13" spans="1:7" x14ac:dyDescent="0.2">
      <c r="A13" s="11"/>
      <c r="B13" s="1" t="s">
        <v>93</v>
      </c>
      <c r="C13" s="5" t="s">
        <v>94</v>
      </c>
      <c r="D13" s="1" t="s">
        <v>95</v>
      </c>
      <c r="E13" s="14">
        <v>510.36</v>
      </c>
      <c r="F13" s="5" t="s">
        <v>96</v>
      </c>
      <c r="G13" s="1" t="s">
        <v>97</v>
      </c>
    </row>
    <row r="14" spans="1:7" s="3" customFormat="1" x14ac:dyDescent="0.2">
      <c r="A14" s="10"/>
      <c r="B14" s="1" t="s">
        <v>8</v>
      </c>
      <c r="C14" s="5" t="s">
        <v>9</v>
      </c>
      <c r="D14" s="1" t="s">
        <v>10</v>
      </c>
      <c r="E14" s="14">
        <v>3824.9399999999996</v>
      </c>
      <c r="F14" s="5" t="s">
        <v>11</v>
      </c>
      <c r="G14" s="1" t="s">
        <v>12</v>
      </c>
    </row>
    <row r="15" spans="1:7" x14ac:dyDescent="0.2">
      <c r="A15" s="11"/>
      <c r="B15" s="1" t="s">
        <v>104</v>
      </c>
      <c r="C15" s="5" t="s">
        <v>105</v>
      </c>
      <c r="D15" s="1" t="s">
        <v>36</v>
      </c>
      <c r="E15" s="14">
        <v>141.46</v>
      </c>
      <c r="F15" s="5" t="s">
        <v>106</v>
      </c>
      <c r="G15" s="1" t="s">
        <v>107</v>
      </c>
    </row>
    <row r="16" spans="1:7" x14ac:dyDescent="0.2">
      <c r="A16" s="11"/>
      <c r="B16" s="1" t="s">
        <v>34</v>
      </c>
      <c r="C16" s="5" t="s">
        <v>35</v>
      </c>
      <c r="D16" s="1" t="s">
        <v>36</v>
      </c>
      <c r="E16" s="14">
        <v>1979.55</v>
      </c>
      <c r="F16" s="5" t="s">
        <v>37</v>
      </c>
      <c r="G16" s="1" t="s">
        <v>38</v>
      </c>
    </row>
    <row r="17" spans="1:7" x14ac:dyDescent="0.2">
      <c r="A17" s="11"/>
      <c r="B17" s="1" t="s">
        <v>101</v>
      </c>
      <c r="C17" s="5" t="s">
        <v>102</v>
      </c>
      <c r="D17" s="1" t="s">
        <v>103</v>
      </c>
      <c r="E17" s="14">
        <v>190.36</v>
      </c>
      <c r="F17" s="5" t="s">
        <v>81</v>
      </c>
      <c r="G17" s="1" t="s">
        <v>82</v>
      </c>
    </row>
    <row r="18" spans="1:7" x14ac:dyDescent="0.2">
      <c r="A18" s="11"/>
      <c r="B18" s="1" t="s">
        <v>63</v>
      </c>
      <c r="C18" s="5" t="s">
        <v>64</v>
      </c>
      <c r="D18" s="1" t="s">
        <v>45</v>
      </c>
      <c r="E18" s="14">
        <v>478.13</v>
      </c>
      <c r="F18" s="5" t="s">
        <v>37</v>
      </c>
      <c r="G18" s="1" t="s">
        <v>38</v>
      </c>
    </row>
    <row r="19" spans="1:7" s="3" customFormat="1" ht="13.5" customHeight="1" x14ac:dyDescent="0.2">
      <c r="A19" s="10"/>
      <c r="B19" s="1" t="s">
        <v>59</v>
      </c>
      <c r="C19" s="5" t="s">
        <v>60</v>
      </c>
      <c r="D19" s="1" t="s">
        <v>45</v>
      </c>
      <c r="E19" s="14">
        <v>8106.8</v>
      </c>
      <c r="F19" s="5" t="s">
        <v>61</v>
      </c>
      <c r="G19" s="1" t="s">
        <v>62</v>
      </c>
    </row>
    <row r="20" spans="1:7" x14ac:dyDescent="0.2">
      <c r="A20" s="11"/>
      <c r="B20" s="1" t="s">
        <v>113</v>
      </c>
      <c r="C20" s="5" t="s">
        <v>114</v>
      </c>
      <c r="D20" s="1" t="s">
        <v>45</v>
      </c>
      <c r="E20" s="14">
        <v>8.3000000000000007</v>
      </c>
      <c r="F20" s="5" t="s">
        <v>115</v>
      </c>
      <c r="G20" s="1" t="s">
        <v>116</v>
      </c>
    </row>
    <row r="21" spans="1:7" x14ac:dyDescent="0.2">
      <c r="A21" s="11"/>
      <c r="B21" s="1" t="s">
        <v>56</v>
      </c>
      <c r="C21" s="5" t="s">
        <v>57</v>
      </c>
      <c r="D21" s="1" t="s">
        <v>58</v>
      </c>
      <c r="E21" s="14">
        <v>711</v>
      </c>
      <c r="F21" s="5" t="s">
        <v>11</v>
      </c>
      <c r="G21" s="1" t="s">
        <v>12</v>
      </c>
    </row>
    <row r="22" spans="1:7" x14ac:dyDescent="0.2">
      <c r="A22" s="11"/>
      <c r="B22" s="1" t="s">
        <v>76</v>
      </c>
      <c r="C22" s="5" t="s">
        <v>145</v>
      </c>
      <c r="D22" s="1" t="s">
        <v>36</v>
      </c>
      <c r="E22" s="14">
        <v>175.68</v>
      </c>
      <c r="F22" s="5" t="s">
        <v>77</v>
      </c>
      <c r="G22" s="1" t="s">
        <v>78</v>
      </c>
    </row>
    <row r="23" spans="1:7" x14ac:dyDescent="0.2">
      <c r="A23" s="11"/>
      <c r="B23" s="1" t="s">
        <v>67</v>
      </c>
      <c r="C23" s="5" t="s">
        <v>68</v>
      </c>
      <c r="D23" s="1" t="s">
        <v>69</v>
      </c>
      <c r="E23" s="14">
        <v>23.14</v>
      </c>
      <c r="F23" s="5" t="s">
        <v>70</v>
      </c>
      <c r="G23" s="1" t="s">
        <v>71</v>
      </c>
    </row>
    <row r="24" spans="1:7" x14ac:dyDescent="0.2">
      <c r="A24" s="11"/>
      <c r="B24" s="1" t="s">
        <v>51</v>
      </c>
      <c r="C24" s="5" t="s">
        <v>52</v>
      </c>
      <c r="D24" s="1" t="s">
        <v>53</v>
      </c>
      <c r="E24" s="14">
        <v>10.62</v>
      </c>
      <c r="F24" s="5" t="s">
        <v>54</v>
      </c>
      <c r="G24" s="1" t="s">
        <v>55</v>
      </c>
    </row>
    <row r="25" spans="1:7" x14ac:dyDescent="0.2">
      <c r="A25" s="11"/>
      <c r="B25" s="1" t="s">
        <v>87</v>
      </c>
      <c r="C25" s="5" t="s">
        <v>88</v>
      </c>
      <c r="D25" s="1" t="s">
        <v>45</v>
      </c>
      <c r="E25" s="14">
        <v>162.5</v>
      </c>
      <c r="F25" s="5" t="s">
        <v>81</v>
      </c>
      <c r="G25" s="1" t="s">
        <v>82</v>
      </c>
    </row>
    <row r="26" spans="1:7" s="3" customFormat="1" x14ac:dyDescent="0.2">
      <c r="A26" s="10"/>
      <c r="B26" s="1" t="s">
        <v>26</v>
      </c>
      <c r="C26" s="5" t="s">
        <v>27</v>
      </c>
      <c r="D26" s="1" t="s">
        <v>28</v>
      </c>
      <c r="E26" s="14">
        <v>83.64</v>
      </c>
      <c r="F26" s="5" t="s">
        <v>11</v>
      </c>
      <c r="G26" s="1" t="s">
        <v>12</v>
      </c>
    </row>
    <row r="27" spans="1:7" x14ac:dyDescent="0.2">
      <c r="A27" s="11"/>
      <c r="B27" s="1" t="s">
        <v>98</v>
      </c>
      <c r="C27" s="5" t="s">
        <v>99</v>
      </c>
      <c r="D27" s="1" t="s">
        <v>100</v>
      </c>
      <c r="E27" s="14">
        <v>62.5</v>
      </c>
      <c r="F27" s="5" t="s">
        <v>81</v>
      </c>
      <c r="G27" s="1" t="s">
        <v>82</v>
      </c>
    </row>
    <row r="28" spans="1:7" x14ac:dyDescent="0.2">
      <c r="A28" s="11"/>
      <c r="B28" s="1" t="s">
        <v>83</v>
      </c>
      <c r="C28" s="5" t="s">
        <v>84</v>
      </c>
      <c r="D28" s="1" t="s">
        <v>36</v>
      </c>
      <c r="E28" s="14">
        <v>126.96</v>
      </c>
      <c r="F28" s="5" t="s">
        <v>85</v>
      </c>
      <c r="G28" s="1" t="s">
        <v>86</v>
      </c>
    </row>
    <row r="29" spans="1:7" x14ac:dyDescent="0.2">
      <c r="A29" s="11"/>
      <c r="B29" s="1" t="s">
        <v>29</v>
      </c>
      <c r="C29" s="5" t="s">
        <v>30</v>
      </c>
      <c r="D29" s="1" t="s">
        <v>31</v>
      </c>
      <c r="E29" s="14">
        <v>700</v>
      </c>
      <c r="F29" s="5" t="s">
        <v>32</v>
      </c>
      <c r="G29" s="1" t="s">
        <v>33</v>
      </c>
    </row>
    <row r="30" spans="1:7" x14ac:dyDescent="0.2">
      <c r="A30" s="11"/>
      <c r="B30" s="1" t="s">
        <v>39</v>
      </c>
      <c r="C30" s="5" t="s">
        <v>40</v>
      </c>
      <c r="D30" s="1" t="s">
        <v>36</v>
      </c>
      <c r="E30" s="14">
        <v>83.8</v>
      </c>
      <c r="F30" s="5" t="s">
        <v>41</v>
      </c>
      <c r="G30" s="1" t="s">
        <v>42</v>
      </c>
    </row>
    <row r="31" spans="1:7" x14ac:dyDescent="0.2">
      <c r="A31" s="11"/>
      <c r="B31" s="1" t="s">
        <v>48</v>
      </c>
      <c r="C31" s="5" t="s">
        <v>49</v>
      </c>
      <c r="D31" s="1" t="s">
        <v>50</v>
      </c>
      <c r="E31" s="14">
        <v>1109.1400000000001</v>
      </c>
      <c r="F31" s="5" t="s">
        <v>41</v>
      </c>
      <c r="G31" s="1" t="s">
        <v>42</v>
      </c>
    </row>
    <row r="32" spans="1:7" x14ac:dyDescent="0.2">
      <c r="A32" s="11"/>
      <c r="B32" s="1" t="s">
        <v>120</v>
      </c>
      <c r="C32" s="5" t="s">
        <v>121</v>
      </c>
      <c r="D32" s="1" t="s">
        <v>53</v>
      </c>
      <c r="E32" s="14">
        <v>129.58000000000001</v>
      </c>
      <c r="F32" s="5" t="s">
        <v>46</v>
      </c>
      <c r="G32" s="1" t="s">
        <v>47</v>
      </c>
    </row>
    <row r="33" spans="1:7" x14ac:dyDescent="0.2">
      <c r="A33" s="11"/>
      <c r="B33" s="1" t="s">
        <v>43</v>
      </c>
      <c r="C33" s="5" t="s">
        <v>44</v>
      </c>
      <c r="D33" s="1" t="s">
        <v>45</v>
      </c>
      <c r="E33" s="14">
        <v>32.4</v>
      </c>
      <c r="F33" s="5" t="s">
        <v>46</v>
      </c>
      <c r="G33" s="1" t="s">
        <v>47</v>
      </c>
    </row>
    <row r="34" spans="1:7" s="3" customFormat="1" x14ac:dyDescent="0.2">
      <c r="A34" s="10"/>
      <c r="B34" s="1" t="s">
        <v>19</v>
      </c>
      <c r="C34" s="5" t="s">
        <v>20</v>
      </c>
      <c r="D34" s="1" t="s">
        <v>21</v>
      </c>
      <c r="E34" s="14">
        <v>907.79</v>
      </c>
      <c r="F34" s="5" t="s">
        <v>11</v>
      </c>
      <c r="G34" s="1" t="s">
        <v>12</v>
      </c>
    </row>
    <row r="35" spans="1:7" s="3" customFormat="1" x14ac:dyDescent="0.2">
      <c r="A35" s="10"/>
      <c r="B35" s="1" t="s">
        <v>13</v>
      </c>
      <c r="C35" s="5" t="s">
        <v>14</v>
      </c>
      <c r="D35" s="1" t="s">
        <v>15</v>
      </c>
      <c r="E35" s="14">
        <v>749.05000000000007</v>
      </c>
      <c r="F35" s="5" t="s">
        <v>11</v>
      </c>
      <c r="G35" s="1" t="s">
        <v>12</v>
      </c>
    </row>
    <row r="36" spans="1:7" x14ac:dyDescent="0.2">
      <c r="A36" s="11"/>
      <c r="B36" s="1" t="s">
        <v>79</v>
      </c>
      <c r="C36" s="5" t="s">
        <v>144</v>
      </c>
      <c r="D36" s="1" t="s">
        <v>80</v>
      </c>
      <c r="E36" s="14">
        <v>89.59</v>
      </c>
      <c r="F36" s="5" t="s">
        <v>81</v>
      </c>
      <c r="G36" s="1" t="s">
        <v>82</v>
      </c>
    </row>
    <row r="37" spans="1:7" x14ac:dyDescent="0.2">
      <c r="A37" s="11"/>
      <c r="B37" s="1" t="s">
        <v>65</v>
      </c>
      <c r="C37" s="5" t="s">
        <v>66</v>
      </c>
      <c r="D37" s="1" t="s">
        <v>45</v>
      </c>
      <c r="E37" s="14">
        <v>1372.5</v>
      </c>
      <c r="F37" s="5" t="s">
        <v>61</v>
      </c>
      <c r="G37" s="1" t="s">
        <v>62</v>
      </c>
    </row>
    <row r="38" spans="1:7" x14ac:dyDescent="0.2">
      <c r="A38" s="11"/>
      <c r="B38" s="1" t="s">
        <v>108</v>
      </c>
      <c r="C38" s="5" t="s">
        <v>109</v>
      </c>
      <c r="D38" s="1" t="s">
        <v>110</v>
      </c>
      <c r="E38" s="14">
        <v>14087.5</v>
      </c>
      <c r="F38" s="5" t="s">
        <v>111</v>
      </c>
      <c r="G38" s="1" t="s">
        <v>112</v>
      </c>
    </row>
    <row r="39" spans="1:7" x14ac:dyDescent="0.2">
      <c r="A39" s="11"/>
      <c r="B39" s="1" t="s">
        <v>89</v>
      </c>
      <c r="C39" s="5" t="s">
        <v>90</v>
      </c>
      <c r="D39" s="1" t="s">
        <v>45</v>
      </c>
      <c r="E39" s="14">
        <v>101.21</v>
      </c>
      <c r="F39" s="5" t="s">
        <v>91</v>
      </c>
      <c r="G39" s="1" t="s">
        <v>92</v>
      </c>
    </row>
    <row r="40" spans="1:7" x14ac:dyDescent="0.2">
      <c r="A40" s="11"/>
      <c r="B40" s="1" t="s">
        <v>122</v>
      </c>
      <c r="C40" s="5" t="s">
        <v>123</v>
      </c>
      <c r="D40" s="1" t="s">
        <v>58</v>
      </c>
      <c r="E40" s="14">
        <v>105.53</v>
      </c>
      <c r="F40" s="5" t="s">
        <v>46</v>
      </c>
      <c r="G40" s="1" t="s">
        <v>47</v>
      </c>
    </row>
    <row r="41" spans="1:7" s="3" customFormat="1" x14ac:dyDescent="0.2">
      <c r="A41" s="10"/>
      <c r="B41" s="1" t="s">
        <v>16</v>
      </c>
      <c r="C41" s="5" t="s">
        <v>17</v>
      </c>
      <c r="D41" s="1" t="s">
        <v>18</v>
      </c>
      <c r="E41" s="14">
        <v>589.83000000000004</v>
      </c>
      <c r="F41" s="5" t="s">
        <v>11</v>
      </c>
      <c r="G41" s="1" t="s">
        <v>12</v>
      </c>
    </row>
    <row r="42" spans="1:7" x14ac:dyDescent="0.2">
      <c r="A42" s="11"/>
      <c r="B42" s="1" t="s">
        <v>117</v>
      </c>
      <c r="C42" s="5" t="s">
        <v>118</v>
      </c>
      <c r="D42" s="1" t="s">
        <v>119</v>
      </c>
      <c r="E42" s="14">
        <v>65.02</v>
      </c>
      <c r="F42" s="5" t="s">
        <v>115</v>
      </c>
      <c r="G42" s="1" t="s">
        <v>116</v>
      </c>
    </row>
    <row r="43" spans="1:7" x14ac:dyDescent="0.2">
      <c r="A43" s="11"/>
      <c r="B43" s="1" t="s">
        <v>138</v>
      </c>
      <c r="C43" s="5" t="s">
        <v>147</v>
      </c>
      <c r="D43" s="1" t="s">
        <v>146</v>
      </c>
      <c r="E43" s="14">
        <v>77.449999999999989</v>
      </c>
      <c r="F43" s="5" t="s">
        <v>139</v>
      </c>
      <c r="G43" s="1" t="s">
        <v>140</v>
      </c>
    </row>
    <row r="44" spans="1:7" x14ac:dyDescent="0.2">
      <c r="A44" s="11"/>
      <c r="B44" s="1" t="s">
        <v>137</v>
      </c>
      <c r="E44" s="14">
        <v>233.96</v>
      </c>
      <c r="F44" s="5" t="s">
        <v>127</v>
      </c>
      <c r="G44" s="1" t="s">
        <v>124</v>
      </c>
    </row>
    <row r="45" spans="1:7" x14ac:dyDescent="0.2">
      <c r="A45" s="11"/>
      <c r="B45" s="1" t="s">
        <v>137</v>
      </c>
      <c r="E45" s="14">
        <v>250.94</v>
      </c>
      <c r="F45" s="5" t="s">
        <v>128</v>
      </c>
      <c r="G45" s="1" t="s">
        <v>25</v>
      </c>
    </row>
    <row r="46" spans="1:7" x14ac:dyDescent="0.2">
      <c r="A46" s="11"/>
      <c r="B46" s="1" t="s">
        <v>141</v>
      </c>
      <c r="E46" s="14">
        <f>11322.96+96447.83</f>
        <v>107770.79000000001</v>
      </c>
      <c r="F46" s="5" t="s">
        <v>129</v>
      </c>
      <c r="G46" s="1" t="s">
        <v>130</v>
      </c>
    </row>
    <row r="47" spans="1:7" x14ac:dyDescent="0.2">
      <c r="A47" s="11"/>
      <c r="B47" s="1" t="s">
        <v>137</v>
      </c>
      <c r="E47" s="14">
        <f>900+441.44+6100</f>
        <v>7441.4400000000005</v>
      </c>
      <c r="F47" s="5" t="s">
        <v>131</v>
      </c>
      <c r="G47" s="1" t="s">
        <v>132</v>
      </c>
    </row>
    <row r="48" spans="1:7" x14ac:dyDescent="0.2">
      <c r="A48" s="11"/>
      <c r="B48" s="1" t="s">
        <v>142</v>
      </c>
      <c r="E48" s="14">
        <f>1869.08+15913.89</f>
        <v>17782.97</v>
      </c>
      <c r="F48" s="5" t="s">
        <v>133</v>
      </c>
      <c r="G48" s="1" t="s">
        <v>134</v>
      </c>
    </row>
    <row r="49" spans="1:7" x14ac:dyDescent="0.2">
      <c r="A49" s="11"/>
      <c r="B49" s="1" t="s">
        <v>137</v>
      </c>
      <c r="E49" s="14">
        <f>509.04+2828.68</f>
        <v>3337.72</v>
      </c>
      <c r="F49" s="5" t="s">
        <v>135</v>
      </c>
      <c r="G49" s="1" t="s">
        <v>136</v>
      </c>
    </row>
    <row r="50" spans="1:7" x14ac:dyDescent="0.2">
      <c r="A50" s="19"/>
      <c r="B50" s="20"/>
      <c r="C50" s="21"/>
      <c r="D50" s="20" t="s">
        <v>143</v>
      </c>
      <c r="E50" s="22">
        <f>SUM(E11:E49)</f>
        <v>174557</v>
      </c>
      <c r="F50" s="21"/>
      <c r="G50" s="20"/>
    </row>
    <row r="51" spans="1:7" x14ac:dyDescent="0.2">
      <c r="A51" s="12"/>
      <c r="B51" s="7"/>
      <c r="C51" s="8"/>
      <c r="D51" s="7"/>
      <c r="E51" s="9"/>
      <c r="F51" s="8"/>
      <c r="G51" s="7"/>
    </row>
    <row r="53" spans="1:7" x14ac:dyDescent="0.2">
      <c r="B53" s="4"/>
    </row>
    <row r="54" spans="1:7" x14ac:dyDescent="0.2">
      <c r="B54" s="4"/>
    </row>
    <row r="55" spans="1:7" x14ac:dyDescent="0.2">
      <c r="B55" s="4"/>
    </row>
  </sheetData>
  <mergeCells count="1">
    <mergeCell ref="A6:D6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 datumima</vt:lpstr>
      <vt:lpstr>'po datumima'!Print_Area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Vitasović Kliba</dc:creator>
  <cp:lastModifiedBy>Suzana</cp:lastModifiedBy>
  <cp:lastPrinted>2024-04-18T10:25:22Z</cp:lastPrinted>
  <dcterms:created xsi:type="dcterms:W3CDTF">2024-04-16T07:29:31Z</dcterms:created>
  <dcterms:modified xsi:type="dcterms:W3CDTF">2024-04-18T10:29:40Z</dcterms:modified>
</cp:coreProperties>
</file>