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ana\Desktop\SCAN\"/>
    </mc:Choice>
  </mc:AlternateContent>
  <xr:revisionPtr revIDLastSave="0" documentId="8_{81FE87D3-3C59-4DBC-B64D-2ED6CF5C2AD4}" xr6:coauthVersionLast="36" xr6:coauthVersionMax="36" xr10:uidLastSave="{00000000-0000-0000-0000-000000000000}"/>
  <bookViews>
    <workbookView xWindow="0" yWindow="0" windowWidth="28800" windowHeight="12225" xr2:uid="{A283FF6C-F61D-4497-A137-E3092B7065E5}"/>
  </bookViews>
  <sheets>
    <sheet name="siječanj" sheetId="1" r:id="rId1"/>
  </sheets>
  <definedNames>
    <definedName name="_xlnm._FilterDatabase" localSheetId="0" hidden="1">siječanj!$A$8:$E$8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4" i="1"/>
  <c r="D37" i="1"/>
  <c r="D36" i="1"/>
  <c r="D29" i="1"/>
  <c r="D27" i="1"/>
  <c r="D10" i="1"/>
  <c r="D11" i="1"/>
</calcChain>
</file>

<file path=xl/sharedStrings.xml><?xml version="1.0" encoding="utf-8"?>
<sst xmlns="http://schemas.openxmlformats.org/spreadsheetml/2006/main" count="130" uniqueCount="96">
  <si>
    <t>VINDIJA, D.D. - PREHRAMBENA INDUSTRIJA</t>
  </si>
  <si>
    <t>DOKUMENT IT d.o.o. za informatička rješenja</t>
  </si>
  <si>
    <t>SIGURNOST-BOLJUN D.O.O.</t>
  </si>
  <si>
    <t>HRVATSKA RADIOTELEVIZIJA</t>
  </si>
  <si>
    <t>ALBI društvo s ograničenom odgovornošću za trgovinu i usluge</t>
  </si>
  <si>
    <t>PIK VRBOVEC plus d.o.o.</t>
  </si>
  <si>
    <t>AN&amp;SA d.o.o.</t>
  </si>
  <si>
    <t>HERMINA USLUGE D.O.O.</t>
  </si>
  <si>
    <t>OIB</t>
  </si>
  <si>
    <t>OBVEZNIK - ISPLATITELJ:</t>
  </si>
  <si>
    <t>Osnovna škola Vodnjan - Scuola elementare Dignano</t>
  </si>
  <si>
    <t>RKP: 10991</t>
  </si>
  <si>
    <t>INFORMACIJA O TROŠENJU SREDSTAVA</t>
  </si>
  <si>
    <t xml:space="preserve"> - SIJEČANJ 2024. - </t>
  </si>
  <si>
    <t>NAZIV PRIMATELJA</t>
  </si>
  <si>
    <t>SJEDIŠTE</t>
  </si>
  <si>
    <t>KONTO</t>
  </si>
  <si>
    <t>NAZIV KONTA</t>
  </si>
  <si>
    <t>Materijal  i  sirovine</t>
  </si>
  <si>
    <t>Bankarske usluge  i usluge platnog prometa</t>
  </si>
  <si>
    <t>UKUPAN IZNOS PO PRIMATELJU (u EUR)</t>
  </si>
  <si>
    <t>Ostali nespomenuti rashodi</t>
  </si>
  <si>
    <t>Stručno usavršavanje zaposlenika</t>
  </si>
  <si>
    <t>Usluge promidžbe i informiranja</t>
  </si>
  <si>
    <t>4227, 3222</t>
  </si>
  <si>
    <t>Uređaji, strojevi i oprema za ostale namjene</t>
  </si>
  <si>
    <t>Ostale usluge</t>
  </si>
  <si>
    <t>VODNJAN</t>
  </si>
  <si>
    <t>Uredski materijal i ostali materijalni troškovi</t>
  </si>
  <si>
    <t>Usluge telefona, pošte i prijevoza</t>
  </si>
  <si>
    <t>VITALIS VODA d.o.o.</t>
  </si>
  <si>
    <t>FINE FOOD FAMILY GROUP d.o.o.</t>
  </si>
  <si>
    <t>Računalne usluge</t>
  </si>
  <si>
    <t>ISTRACOM d.o.o.</t>
  </si>
  <si>
    <t>PULA</t>
  </si>
  <si>
    <t>PERT d.o.o. za promet i usluge</t>
  </si>
  <si>
    <t>NARODNE NOVINE d.d.</t>
  </si>
  <si>
    <t>ZAGREB</t>
  </si>
  <si>
    <t>4241, 3722</t>
  </si>
  <si>
    <t>Udžbenici</t>
  </si>
  <si>
    <t>VODOVOD PULA D.O.O.</t>
  </si>
  <si>
    <t>Komunalne usluge</t>
  </si>
  <si>
    <t>Energija</t>
  </si>
  <si>
    <t>ZAPOSLENICI</t>
  </si>
  <si>
    <t xml:space="preserve"> -</t>
  </si>
  <si>
    <t>Bruto plaće</t>
  </si>
  <si>
    <t>3111, 3113, 3114</t>
  </si>
  <si>
    <t>Ostali rashodi za zaposlene</t>
  </si>
  <si>
    <t>Naknade za prijevoz</t>
  </si>
  <si>
    <t>Usluge tekućeg i investicijskog održavanja</t>
  </si>
  <si>
    <t>Doprinos za zdravstveno osiguranje</t>
  </si>
  <si>
    <t>UKUPNO</t>
  </si>
  <si>
    <t>GALIŽANA</t>
  </si>
  <si>
    <t>85991375283</t>
  </si>
  <si>
    <t>FILS d.o.o.</t>
  </si>
  <si>
    <t>MEDULIN</t>
  </si>
  <si>
    <t>15009470040</t>
  </si>
  <si>
    <t>25358537422</t>
  </si>
  <si>
    <t>VUKOVAR</t>
  </si>
  <si>
    <t>68419124305</t>
  </si>
  <si>
    <t>VARAŽDIN</t>
  </si>
  <si>
    <t>44138062462</t>
  </si>
  <si>
    <t>ZAGREBAČKA BANKA D.D.</t>
  </si>
  <si>
    <t>92963223473</t>
  </si>
  <si>
    <t>PAMETNICA za računalne djelatnosti i usluge, d.o.o.</t>
  </si>
  <si>
    <t>13106161298</t>
  </si>
  <si>
    <t>12094021379</t>
  </si>
  <si>
    <t>12242845735</t>
  </si>
  <si>
    <t>DJEČJI VRTIĆI PETAR PAN VODNJAN</t>
  </si>
  <si>
    <t>MIČULO D.O.O.</t>
  </si>
  <si>
    <t>28421423913</t>
  </si>
  <si>
    <t>17617518061</t>
  </si>
  <si>
    <t>LA-VOR TRADE D.O.O.</t>
  </si>
  <si>
    <t>BUZET</t>
  </si>
  <si>
    <t>79069474349</t>
  </si>
  <si>
    <t>DHL INTERNATIONAL D.O.O.</t>
  </si>
  <si>
    <t>56561032745</t>
  </si>
  <si>
    <t>ŽMINJ</t>
  </si>
  <si>
    <t>95514756758</t>
  </si>
  <si>
    <t>45392055435</t>
  </si>
  <si>
    <t xml:space="preserve">57677093221  </t>
  </si>
  <si>
    <t>RIJEKA</t>
  </si>
  <si>
    <t>42255248046</t>
  </si>
  <si>
    <t>64546066176</t>
  </si>
  <si>
    <t>63073332379</t>
  </si>
  <si>
    <t>87311810356</t>
  </si>
  <si>
    <t>HP - HRVATSKA POŠTA D.D.</t>
  </si>
  <si>
    <t>VELIKA GORICA</t>
  </si>
  <si>
    <t>19798348108</t>
  </si>
  <si>
    <t>29524210204</t>
  </si>
  <si>
    <t>A1 HRVATSKA D.O.O.</t>
  </si>
  <si>
    <t>HEP - OPSKRBA D.O.O.</t>
  </si>
  <si>
    <t>41976933718</t>
  </si>
  <si>
    <t>VRBOVEC</t>
  </si>
  <si>
    <t>L2 INSTAL SERVIS, obrt</t>
  </si>
  <si>
    <t>BARBAN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</si>
</sst>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D5B4-7EA6-4A6B-80AB-A895CDF2A6B3}">
  <dimension ref="A1:F38"/>
  <sheetViews>
    <sheetView showGridLines="0" tabSelected="1" topLeftCell="A7" workbookViewId="0">
      <selection activeCell="E34" sqref="E34"/>
    </sheetView>
  </sheetViews>
  <sheetFormatPr defaultRowHeight="15" x14ac:dyDescent="0.25"/>
  <cols>
    <col min="1" max="1" width="59.28515625" style="2" customWidth="1"/>
    <col min="2" max="2" width="14.5703125" style="2" bestFit="1" customWidth="1"/>
    <col min="3" max="3" width="16.140625" style="13" customWidth="1"/>
    <col min="4" max="4" width="21.28515625" style="4" customWidth="1"/>
    <col min="5" max="5" width="15.140625" style="5" customWidth="1"/>
    <col min="6" max="6" width="40.140625" style="2" bestFit="1" customWidth="1"/>
    <col min="7" max="16384" width="9.140625" style="2"/>
  </cols>
  <sheetData>
    <row r="1" spans="1:6" x14ac:dyDescent="0.25">
      <c r="A1" s="1" t="s">
        <v>9</v>
      </c>
      <c r="B1" s="1"/>
    </row>
    <row r="2" spans="1:6" x14ac:dyDescent="0.25">
      <c r="A2" s="2" t="s">
        <v>10</v>
      </c>
    </row>
    <row r="3" spans="1:6" x14ac:dyDescent="0.25">
      <c r="A3" s="2" t="s">
        <v>11</v>
      </c>
    </row>
    <row r="5" spans="1:6" x14ac:dyDescent="0.25">
      <c r="A5" s="3" t="s">
        <v>12</v>
      </c>
      <c r="B5" s="3"/>
    </row>
    <row r="6" spans="1:6" x14ac:dyDescent="0.25">
      <c r="A6" s="3" t="s">
        <v>13</v>
      </c>
      <c r="B6" s="3"/>
    </row>
    <row r="7" spans="1:6" x14ac:dyDescent="0.25">
      <c r="A7" s="3"/>
      <c r="B7" s="3"/>
    </row>
    <row r="8" spans="1:6" ht="30" x14ac:dyDescent="0.25">
      <c r="A8" s="10" t="s">
        <v>14</v>
      </c>
      <c r="B8" s="12" t="s">
        <v>15</v>
      </c>
      <c r="C8" s="17" t="s">
        <v>8</v>
      </c>
      <c r="D8" s="18" t="s">
        <v>20</v>
      </c>
      <c r="E8" s="12" t="s">
        <v>16</v>
      </c>
      <c r="F8" s="12" t="s">
        <v>17</v>
      </c>
    </row>
    <row r="9" spans="1:6" x14ac:dyDescent="0.25">
      <c r="A9" s="6" t="s">
        <v>4</v>
      </c>
      <c r="B9" s="6" t="s">
        <v>52</v>
      </c>
      <c r="C9" s="14">
        <v>74376972925</v>
      </c>
      <c r="D9" s="7">
        <v>397.84</v>
      </c>
      <c r="E9" s="8">
        <v>3222</v>
      </c>
      <c r="F9" s="6" t="s">
        <v>18</v>
      </c>
    </row>
    <row r="10" spans="1:6" x14ac:dyDescent="0.25">
      <c r="A10" s="6" t="s">
        <v>6</v>
      </c>
      <c r="B10" s="6" t="s">
        <v>52</v>
      </c>
      <c r="C10" s="14" t="s">
        <v>53</v>
      </c>
      <c r="D10" s="7">
        <f>427.26+1665.29</f>
        <v>2092.5500000000002</v>
      </c>
      <c r="E10" s="8">
        <v>3222</v>
      </c>
      <c r="F10" s="6" t="s">
        <v>18</v>
      </c>
    </row>
    <row r="11" spans="1:6" x14ac:dyDescent="0.25">
      <c r="A11" s="6" t="s">
        <v>54</v>
      </c>
      <c r="B11" s="6" t="s">
        <v>55</v>
      </c>
      <c r="C11" s="14" t="s">
        <v>56</v>
      </c>
      <c r="D11" s="7">
        <f>625+875+312.5</f>
        <v>1812.5</v>
      </c>
      <c r="E11" s="8">
        <v>3299</v>
      </c>
      <c r="F11" s="6" t="s">
        <v>21</v>
      </c>
    </row>
    <row r="12" spans="1:6" x14ac:dyDescent="0.25">
      <c r="A12" s="6" t="s">
        <v>7</v>
      </c>
      <c r="B12" s="6" t="s">
        <v>58</v>
      </c>
      <c r="C12" s="14" t="s">
        <v>57</v>
      </c>
      <c r="D12" s="7">
        <v>40</v>
      </c>
      <c r="E12" s="8">
        <v>3213</v>
      </c>
      <c r="F12" s="6" t="s">
        <v>22</v>
      </c>
    </row>
    <row r="13" spans="1:6" x14ac:dyDescent="0.25">
      <c r="A13" s="6" t="s">
        <v>3</v>
      </c>
      <c r="B13" s="6" t="s">
        <v>37</v>
      </c>
      <c r="C13" s="14" t="s">
        <v>59</v>
      </c>
      <c r="D13" s="7">
        <v>10.62</v>
      </c>
      <c r="E13" s="8">
        <v>3233</v>
      </c>
      <c r="F13" s="6" t="s">
        <v>23</v>
      </c>
    </row>
    <row r="14" spans="1:6" x14ac:dyDescent="0.25">
      <c r="A14" s="6" t="s">
        <v>0</v>
      </c>
      <c r="B14" s="6" t="s">
        <v>60</v>
      </c>
      <c r="C14" s="14" t="s">
        <v>61</v>
      </c>
      <c r="D14" s="7">
        <v>1112.6099999999999</v>
      </c>
      <c r="E14" s="8">
        <v>3222</v>
      </c>
      <c r="F14" s="6" t="s">
        <v>18</v>
      </c>
    </row>
    <row r="15" spans="1:6" x14ac:dyDescent="0.25">
      <c r="A15" s="6" t="s">
        <v>62</v>
      </c>
      <c r="B15" s="6" t="s">
        <v>37</v>
      </c>
      <c r="C15" s="14" t="s">
        <v>63</v>
      </c>
      <c r="D15" s="7">
        <v>132.28</v>
      </c>
      <c r="E15" s="8">
        <v>3431</v>
      </c>
      <c r="F15" s="6" t="s">
        <v>19</v>
      </c>
    </row>
    <row r="16" spans="1:6" x14ac:dyDescent="0.25">
      <c r="A16" s="6" t="s">
        <v>64</v>
      </c>
      <c r="B16" s="6" t="s">
        <v>37</v>
      </c>
      <c r="C16" s="14" t="s">
        <v>65</v>
      </c>
      <c r="D16" s="7">
        <v>3670.14</v>
      </c>
      <c r="E16" s="8" t="s">
        <v>24</v>
      </c>
      <c r="F16" s="6" t="s">
        <v>25</v>
      </c>
    </row>
    <row r="17" spans="1:6" x14ac:dyDescent="0.25">
      <c r="A17" s="6" t="s">
        <v>2</v>
      </c>
      <c r="B17" s="6" t="s">
        <v>34</v>
      </c>
      <c r="C17" s="14" t="s">
        <v>66</v>
      </c>
      <c r="D17" s="7">
        <v>114.48</v>
      </c>
      <c r="E17" s="8">
        <v>3239</v>
      </c>
      <c r="F17" s="6" t="s">
        <v>26</v>
      </c>
    </row>
    <row r="18" spans="1:6" x14ac:dyDescent="0.25">
      <c r="A18" s="6" t="s">
        <v>68</v>
      </c>
      <c r="B18" s="6" t="s">
        <v>27</v>
      </c>
      <c r="C18" s="14" t="s">
        <v>67</v>
      </c>
      <c r="D18" s="7">
        <v>2157.1</v>
      </c>
      <c r="E18" s="8">
        <v>3222</v>
      </c>
      <c r="F18" s="6" t="s">
        <v>18</v>
      </c>
    </row>
    <row r="19" spans="1:6" x14ac:dyDescent="0.25">
      <c r="A19" s="6" t="s">
        <v>69</v>
      </c>
      <c r="B19" s="6" t="s">
        <v>27</v>
      </c>
      <c r="C19" s="14" t="s">
        <v>70</v>
      </c>
      <c r="D19" s="7">
        <v>18.5</v>
      </c>
      <c r="E19" s="8">
        <v>3221</v>
      </c>
      <c r="F19" s="6" t="s">
        <v>28</v>
      </c>
    </row>
    <row r="20" spans="1:6" x14ac:dyDescent="0.25">
      <c r="A20" s="6" t="s">
        <v>72</v>
      </c>
      <c r="B20" s="6" t="s">
        <v>73</v>
      </c>
      <c r="C20" s="14" t="s">
        <v>71</v>
      </c>
      <c r="D20" s="7">
        <v>34.67</v>
      </c>
      <c r="E20" s="8">
        <v>3222</v>
      </c>
      <c r="F20" s="6" t="s">
        <v>18</v>
      </c>
    </row>
    <row r="21" spans="1:6" x14ac:dyDescent="0.25">
      <c r="A21" s="6" t="s">
        <v>75</v>
      </c>
      <c r="B21" s="6" t="s">
        <v>37</v>
      </c>
      <c r="C21" s="14" t="s">
        <v>74</v>
      </c>
      <c r="D21" s="7">
        <v>38.42</v>
      </c>
      <c r="E21" s="8">
        <v>3231</v>
      </c>
      <c r="F21" s="6" t="s">
        <v>29</v>
      </c>
    </row>
    <row r="22" spans="1:6" x14ac:dyDescent="0.25">
      <c r="A22" s="6" t="s">
        <v>30</v>
      </c>
      <c r="B22" s="6" t="s">
        <v>77</v>
      </c>
      <c r="C22" s="14" t="s">
        <v>76</v>
      </c>
      <c r="D22" s="7">
        <v>49.45</v>
      </c>
      <c r="E22" s="8">
        <v>3299</v>
      </c>
      <c r="F22" s="6" t="s">
        <v>21</v>
      </c>
    </row>
    <row r="23" spans="1:6" x14ac:dyDescent="0.25">
      <c r="A23" s="6" t="s">
        <v>31</v>
      </c>
      <c r="B23" s="6" t="s">
        <v>52</v>
      </c>
      <c r="C23" s="14" t="s">
        <v>78</v>
      </c>
      <c r="D23" s="7">
        <v>1695.94</v>
      </c>
      <c r="E23" s="8">
        <v>3222</v>
      </c>
      <c r="F23" s="6" t="s">
        <v>18</v>
      </c>
    </row>
    <row r="24" spans="1:6" x14ac:dyDescent="0.25">
      <c r="A24" s="6" t="s">
        <v>1</v>
      </c>
      <c r="B24" s="6" t="s">
        <v>37</v>
      </c>
      <c r="C24" s="14" t="s">
        <v>79</v>
      </c>
      <c r="D24" s="7">
        <v>190.36</v>
      </c>
      <c r="E24" s="8">
        <v>3238</v>
      </c>
      <c r="F24" s="6" t="s">
        <v>32</v>
      </c>
    </row>
    <row r="25" spans="1:6" x14ac:dyDescent="0.25">
      <c r="A25" s="6" t="s">
        <v>33</v>
      </c>
      <c r="B25" s="6" t="s">
        <v>34</v>
      </c>
      <c r="C25" s="14" t="s">
        <v>80</v>
      </c>
      <c r="D25" s="7">
        <v>162.5</v>
      </c>
      <c r="E25" s="8">
        <v>3238</v>
      </c>
      <c r="F25" s="6" t="s">
        <v>32</v>
      </c>
    </row>
    <row r="26" spans="1:6" x14ac:dyDescent="0.25">
      <c r="A26" s="6" t="s">
        <v>35</v>
      </c>
      <c r="B26" s="6" t="s">
        <v>81</v>
      </c>
      <c r="C26" s="14" t="s">
        <v>82</v>
      </c>
      <c r="D26" s="7">
        <v>368.63</v>
      </c>
      <c r="E26" s="8">
        <v>3222</v>
      </c>
      <c r="F26" s="6" t="s">
        <v>18</v>
      </c>
    </row>
    <row r="27" spans="1:6" x14ac:dyDescent="0.25">
      <c r="A27" s="6" t="s">
        <v>36</v>
      </c>
      <c r="B27" s="6" t="s">
        <v>37</v>
      </c>
      <c r="C27" s="14" t="s">
        <v>83</v>
      </c>
      <c r="D27" s="7">
        <f>9.42+37.97+60.67+182.34</f>
        <v>290.39999999999998</v>
      </c>
      <c r="E27" s="9" t="s">
        <v>38</v>
      </c>
      <c r="F27" s="6" t="s">
        <v>39</v>
      </c>
    </row>
    <row r="28" spans="1:6" x14ac:dyDescent="0.25">
      <c r="A28" s="6" t="s">
        <v>86</v>
      </c>
      <c r="B28" s="6" t="s">
        <v>87</v>
      </c>
      <c r="C28" s="14" t="s">
        <v>85</v>
      </c>
      <c r="D28" s="7">
        <v>32.76</v>
      </c>
      <c r="E28" s="8">
        <v>3231</v>
      </c>
      <c r="F28" s="6" t="s">
        <v>29</v>
      </c>
    </row>
    <row r="29" spans="1:6" x14ac:dyDescent="0.25">
      <c r="A29" s="6" t="s">
        <v>40</v>
      </c>
      <c r="B29" s="6" t="s">
        <v>34</v>
      </c>
      <c r="C29" s="14" t="s">
        <v>88</v>
      </c>
      <c r="D29" s="7">
        <f>4.2+285.52</f>
        <v>289.71999999999997</v>
      </c>
      <c r="E29" s="8">
        <v>3234</v>
      </c>
      <c r="F29" s="6" t="s">
        <v>41</v>
      </c>
    </row>
    <row r="30" spans="1:6" x14ac:dyDescent="0.25">
      <c r="A30" s="6" t="s">
        <v>90</v>
      </c>
      <c r="B30" s="6" t="s">
        <v>37</v>
      </c>
      <c r="C30" s="14" t="s">
        <v>89</v>
      </c>
      <c r="D30" s="7">
        <v>164.71</v>
      </c>
      <c r="E30" s="8">
        <v>3231</v>
      </c>
      <c r="F30" s="6" t="s">
        <v>29</v>
      </c>
    </row>
    <row r="31" spans="1:6" x14ac:dyDescent="0.25">
      <c r="A31" s="6" t="s">
        <v>91</v>
      </c>
      <c r="B31" s="6" t="s">
        <v>37</v>
      </c>
      <c r="C31" s="14" t="s">
        <v>84</v>
      </c>
      <c r="D31" s="7">
        <v>1464.68</v>
      </c>
      <c r="E31" s="8">
        <v>3223</v>
      </c>
      <c r="F31" s="6" t="s">
        <v>42</v>
      </c>
    </row>
    <row r="32" spans="1:6" x14ac:dyDescent="0.25">
      <c r="A32" s="6" t="s">
        <v>5</v>
      </c>
      <c r="B32" s="6" t="s">
        <v>93</v>
      </c>
      <c r="C32" s="14" t="s">
        <v>92</v>
      </c>
      <c r="D32" s="7">
        <v>123.16</v>
      </c>
      <c r="E32" s="8">
        <v>3224</v>
      </c>
      <c r="F32" s="6" t="s">
        <v>18</v>
      </c>
    </row>
    <row r="33" spans="1:6" x14ac:dyDescent="0.25">
      <c r="A33" s="6" t="s">
        <v>94</v>
      </c>
      <c r="B33" s="6" t="s">
        <v>95</v>
      </c>
      <c r="C33" s="15" t="s">
        <v>44</v>
      </c>
      <c r="D33" s="7">
        <v>132.5</v>
      </c>
      <c r="E33" s="8">
        <v>3232</v>
      </c>
      <c r="F33" s="6" t="s">
        <v>49</v>
      </c>
    </row>
    <row r="34" spans="1:6" x14ac:dyDescent="0.25">
      <c r="A34" s="6" t="s">
        <v>43</v>
      </c>
      <c r="B34" s="8" t="s">
        <v>44</v>
      </c>
      <c r="C34" s="15" t="s">
        <v>44</v>
      </c>
      <c r="D34" s="7">
        <f>6448.35+3677.18+182.32+83.06+97610.6</f>
        <v>108001.51000000001</v>
      </c>
      <c r="E34" s="8" t="s">
        <v>46</v>
      </c>
      <c r="F34" s="6" t="s">
        <v>45</v>
      </c>
    </row>
    <row r="35" spans="1:6" x14ac:dyDescent="0.25">
      <c r="A35" s="6" t="s">
        <v>43</v>
      </c>
      <c r="B35" s="8" t="s">
        <v>44</v>
      </c>
      <c r="C35" s="15" t="s">
        <v>44</v>
      </c>
      <c r="D35" s="7">
        <v>1420.72</v>
      </c>
      <c r="E35" s="8">
        <v>3121</v>
      </c>
      <c r="F35" s="6" t="s">
        <v>47</v>
      </c>
    </row>
    <row r="36" spans="1:6" x14ac:dyDescent="0.25">
      <c r="A36" s="6" t="s">
        <v>43</v>
      </c>
      <c r="B36" s="8" t="s">
        <v>44</v>
      </c>
      <c r="C36" s="15" t="s">
        <v>44</v>
      </c>
      <c r="D36" s="7">
        <f>1063.97+606.74+30.08+13.7+16105.77</f>
        <v>17820.260000000002</v>
      </c>
      <c r="E36" s="8">
        <v>3132</v>
      </c>
      <c r="F36" s="6" t="s">
        <v>50</v>
      </c>
    </row>
    <row r="37" spans="1:6" x14ac:dyDescent="0.25">
      <c r="A37" s="6" t="s">
        <v>43</v>
      </c>
      <c r="B37" s="8" t="s">
        <v>44</v>
      </c>
      <c r="C37" s="15" t="s">
        <v>44</v>
      </c>
      <c r="D37" s="7">
        <f>397.56+128.22+3154.21</f>
        <v>3679.99</v>
      </c>
      <c r="E37" s="8">
        <v>3212</v>
      </c>
      <c r="F37" s="6" t="s">
        <v>48</v>
      </c>
    </row>
    <row r="38" spans="1:6" x14ac:dyDescent="0.25">
      <c r="A38" s="10" t="s">
        <v>51</v>
      </c>
      <c r="B38" s="10"/>
      <c r="C38" s="16"/>
      <c r="D38" s="11">
        <f>SUM(D9:D37)</f>
        <v>147519</v>
      </c>
      <c r="E38" s="12"/>
      <c r="F38" s="10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Vitasović Kliba</dc:creator>
  <cp:lastModifiedBy>Suzana</cp:lastModifiedBy>
  <dcterms:created xsi:type="dcterms:W3CDTF">2024-02-15T07:40:55Z</dcterms:created>
  <dcterms:modified xsi:type="dcterms:W3CDTF">2024-02-15T11:53:57Z</dcterms:modified>
</cp:coreProperties>
</file>